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Learning &amp; Technology Resour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E7" i="2"/>
  <c r="G6" i="2"/>
  <c r="E6" i="2"/>
  <c r="G5" i="2"/>
  <c r="E5" i="2"/>
  <c r="J35" i="1"/>
  <c r="K35" i="1" s="1"/>
  <c r="J31" i="1"/>
  <c r="K31" i="1" s="1"/>
  <c r="J24" i="1"/>
  <c r="K24" i="1" s="1"/>
  <c r="J18" i="1"/>
  <c r="K18" i="1" s="1"/>
  <c r="J7" i="1"/>
  <c r="K7" i="1" s="1"/>
  <c r="H35" i="1"/>
  <c r="I35" i="1" s="1"/>
  <c r="F35" i="1"/>
  <c r="G35" i="1" s="1"/>
  <c r="D35" i="1"/>
  <c r="E35" i="1" s="1"/>
  <c r="G34" i="1"/>
  <c r="E34" i="1"/>
  <c r="I33" i="1"/>
  <c r="G33" i="1"/>
  <c r="E33" i="1"/>
  <c r="H31" i="1"/>
  <c r="I31" i="1" s="1"/>
  <c r="F31" i="1"/>
  <c r="G31" i="1" s="1"/>
  <c r="E31" i="1"/>
  <c r="D31" i="1"/>
  <c r="I30" i="1"/>
  <c r="G30" i="1"/>
  <c r="E30" i="1"/>
  <c r="E29" i="1"/>
  <c r="G28" i="1"/>
  <c r="E28" i="1"/>
  <c r="I27" i="1"/>
  <c r="G27" i="1"/>
  <c r="E27" i="1"/>
  <c r="I26" i="1"/>
  <c r="G26" i="1"/>
  <c r="E26" i="1"/>
  <c r="H24" i="1"/>
  <c r="I24" i="1" s="1"/>
  <c r="F24" i="1"/>
  <c r="G24" i="1" s="1"/>
  <c r="D24" i="1"/>
  <c r="E24" i="1" s="1"/>
  <c r="G23" i="1"/>
  <c r="E23" i="1"/>
  <c r="G22" i="1"/>
  <c r="E22" i="1"/>
  <c r="G21" i="1"/>
  <c r="E21" i="1"/>
  <c r="I20" i="1"/>
  <c r="E20" i="1"/>
  <c r="H18" i="1"/>
  <c r="I18" i="1" s="1"/>
  <c r="F18" i="1"/>
  <c r="G18" i="1" s="1"/>
  <c r="D18" i="1"/>
  <c r="E18" i="1" s="1"/>
  <c r="I16" i="1"/>
  <c r="E16" i="1"/>
  <c r="I15" i="1"/>
  <c r="G15" i="1"/>
  <c r="E15" i="1"/>
  <c r="E14" i="1"/>
  <c r="G13" i="1"/>
  <c r="E13" i="1"/>
  <c r="G12" i="1"/>
  <c r="I11" i="1"/>
  <c r="I9" i="1"/>
  <c r="G9" i="1"/>
  <c r="I7" i="1"/>
  <c r="H7" i="1"/>
  <c r="F7" i="1"/>
  <c r="G7" i="1" s="1"/>
  <c r="D7" i="1"/>
  <c r="E7" i="1" s="1"/>
  <c r="I6" i="1"/>
  <c r="I5" i="1"/>
  <c r="G5" i="1"/>
  <c r="E5" i="1"/>
  <c r="I4" i="1"/>
  <c r="G4" i="1"/>
  <c r="E4" i="1"/>
  <c r="B35" i="1" l="1"/>
  <c r="C35" i="1" s="1"/>
  <c r="B31" i="1"/>
  <c r="C31" i="1" s="1"/>
  <c r="B24" i="1"/>
  <c r="C24" i="1" s="1"/>
  <c r="B18" i="1"/>
  <c r="C18" i="1" s="1"/>
  <c r="B7" i="1"/>
  <c r="C7" i="1" s="1"/>
</calcChain>
</file>

<file path=xl/sharedStrings.xml><?xml version="1.0" encoding="utf-8"?>
<sst xmlns="http://schemas.openxmlformats.org/spreadsheetml/2006/main" count="1250" uniqueCount="70">
  <si>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</si>
  <si>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</si>
  <si>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</si>
  <si>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</si>
  <si>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</si>
  <si>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</si>
  <si>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</si>
  <si>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</si>
  <si>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</si>
  <si>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</si>
  <si>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</si>
  <si>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</si>
  <si>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</si>
  <si>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</si>
  <si>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</si>
  <si>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</si>
  <si>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</si>
  <si>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</si>
  <si>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</si>
  <si>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</si>
  <si>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</si>
  <si>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</si>
  <si>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</si>
  <si>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</si>
  <si>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</si>
  <si>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</si>
  <si>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</si>
  <si>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</si>
  <si>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</si>
  <si>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</si>
  <si>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</si>
  <si>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</si>
  <si>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</si>
  <si>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</si>
  <si>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Library Information Resources
Student Characteristics</t>
  </si>
  <si>
    <t>Program</t>
  </si>
  <si>
    <t>Term</t>
  </si>
  <si>
    <t>Success Rate</t>
  </si>
  <si>
    <t>Course</t>
  </si>
  <si>
    <t>Library Information Resources
Success and Retention Rates by Course</t>
  </si>
  <si>
    <t>Library Information Resources</t>
  </si>
  <si>
    <t>LIR-110 : Research Methods Online World</t>
  </si>
  <si>
    <t>Location</t>
  </si>
  <si>
    <t>100% Online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</si>
  <si>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</si>
  <si>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</si>
  <si>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</si>
  <si>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</si>
  <si>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</si>
  <si>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</si>
  <si>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</si>
  <si>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</si>
  <si>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</si>
  <si>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</si>
  <si>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</si>
  <si>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</si>
  <si>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</si>
  <si>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</si>
  <si>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</si>
  <si>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</si>
  <si>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</si>
  <si>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</si>
  <si>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</si>
  <si>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</si>
  <si>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</si>
  <si>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</si>
  <si>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</si>
  <si>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Fall 2017</t>
  </si>
  <si>
    <t>Online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</si>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</sst>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5" customWidth="1"/>
    <col min="2" max="12" width="8.28515625" style="13" customWidth="1"/>
  </cols>
  <sheetData>
    <row r="1" spans="1:12" x14ac:dyDescent="0.25">
      <c r="A1" s="45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x14ac:dyDescent="0.25">
      <c r="A3" s="14" t="s">
        <v>0</v>
      </c>
      <c r="B3" s="48" t="s">
        <v>1</v>
      </c>
      <c r="C3" s="49"/>
      <c r="D3" s="48" t="s">
        <v>2</v>
      </c>
      <c r="E3" s="49"/>
      <c r="F3" s="48" t="s">
        <v>3</v>
      </c>
      <c r="G3" s="49"/>
      <c r="H3" s="48" t="s">
        <v>4</v>
      </c>
      <c r="I3" s="49"/>
      <c r="J3" s="50" t="s">
        <v>67</v>
      </c>
      <c r="K3" s="50"/>
      <c r="L3" s="19" t="s">
        <v>5</v>
      </c>
    </row>
    <row r="4" spans="1:12" x14ac:dyDescent="0.25">
      <c r="A4" s="4" t="s">
        <v>6</v>
      </c>
      <c r="B4" s="20" t="s">
        <v>13</v>
      </c>
      <c r="C4" s="21" t="s">
        <v>13</v>
      </c>
      <c r="D4" s="20">
        <v>15</v>
      </c>
      <c r="E4" s="21">
        <f t="shared" ref="E4:E5" si="0">D4/17</f>
        <v>0.88235294117647056</v>
      </c>
      <c r="F4" s="20">
        <v>6</v>
      </c>
      <c r="G4" s="21">
        <f t="shared" ref="G4:G5" si="1">F4/12</f>
        <v>0.5</v>
      </c>
      <c r="H4" s="20">
        <v>5</v>
      </c>
      <c r="I4" s="21">
        <f t="shared" ref="I4:I6" si="2">H4/10</f>
        <v>0.5</v>
      </c>
      <c r="J4" s="20" t="s">
        <v>13</v>
      </c>
      <c r="K4" s="21" t="s">
        <v>13</v>
      </c>
      <c r="L4" s="21">
        <v>0</v>
      </c>
    </row>
    <row r="5" spans="1:12" x14ac:dyDescent="0.25">
      <c r="A5" s="4" t="s">
        <v>7</v>
      </c>
      <c r="B5" s="20" t="s">
        <v>13</v>
      </c>
      <c r="C5" s="21" t="s">
        <v>13</v>
      </c>
      <c r="D5" s="20">
        <v>2</v>
      </c>
      <c r="E5" s="21">
        <f t="shared" si="0"/>
        <v>0.11764705882352941</v>
      </c>
      <c r="F5" s="20">
        <v>6</v>
      </c>
      <c r="G5" s="21">
        <f t="shared" si="1"/>
        <v>0.5</v>
      </c>
      <c r="H5" s="20">
        <v>4</v>
      </c>
      <c r="I5" s="21">
        <f t="shared" si="2"/>
        <v>0.4</v>
      </c>
      <c r="J5" s="20" t="s">
        <v>13</v>
      </c>
      <c r="K5" s="21" t="s">
        <v>13</v>
      </c>
      <c r="L5" s="21">
        <v>0</v>
      </c>
    </row>
    <row r="6" spans="1:12" x14ac:dyDescent="0.25">
      <c r="A6" s="4" t="s">
        <v>8</v>
      </c>
      <c r="B6" s="20" t="s">
        <v>13</v>
      </c>
      <c r="C6" s="21" t="s">
        <v>13</v>
      </c>
      <c r="D6" s="20" t="s">
        <v>13</v>
      </c>
      <c r="E6" s="21" t="s">
        <v>13</v>
      </c>
      <c r="F6" s="20" t="s">
        <v>13</v>
      </c>
      <c r="G6" s="21" t="s">
        <v>13</v>
      </c>
      <c r="H6" s="20">
        <v>1</v>
      </c>
      <c r="I6" s="21">
        <f t="shared" si="2"/>
        <v>0.1</v>
      </c>
      <c r="J6" s="20" t="s">
        <v>13</v>
      </c>
      <c r="K6" s="21" t="s">
        <v>13</v>
      </c>
      <c r="L6" s="21">
        <v>0</v>
      </c>
    </row>
    <row r="7" spans="1:12" x14ac:dyDescent="0.25">
      <c r="A7" s="15" t="s">
        <v>9</v>
      </c>
      <c r="B7" s="20">
        <f>SUM(B4:B6)</f>
        <v>0</v>
      </c>
      <c r="C7" s="21">
        <f t="shared" ref="C7" si="3">B7/266</f>
        <v>0</v>
      </c>
      <c r="D7" s="20">
        <f t="shared" ref="D7" si="4">SUM(D4:D6)</f>
        <v>17</v>
      </c>
      <c r="E7" s="21">
        <f>D7/17</f>
        <v>1</v>
      </c>
      <c r="F7" s="20">
        <f t="shared" ref="F7" si="5">SUM(F4:F6)</f>
        <v>12</v>
      </c>
      <c r="G7" s="21">
        <f>F7/12</f>
        <v>1</v>
      </c>
      <c r="H7" s="20">
        <f>SUM(H4:H6)</f>
        <v>10</v>
      </c>
      <c r="I7" s="21">
        <f>H7/10</f>
        <v>1</v>
      </c>
      <c r="J7" s="20">
        <f>SUM(J4:J6)</f>
        <v>0</v>
      </c>
      <c r="K7" s="21">
        <f t="shared" ref="K7" si="6">J7/266</f>
        <v>0</v>
      </c>
      <c r="L7" s="21">
        <v>0</v>
      </c>
    </row>
    <row r="8" spans="1:12" ht="30" x14ac:dyDescent="0.25">
      <c r="A8" s="14" t="s">
        <v>10</v>
      </c>
      <c r="B8" s="48" t="s">
        <v>1</v>
      </c>
      <c r="C8" s="49"/>
      <c r="D8" s="48" t="s">
        <v>2</v>
      </c>
      <c r="E8" s="49"/>
      <c r="F8" s="48" t="s">
        <v>3</v>
      </c>
      <c r="G8" s="49"/>
      <c r="H8" s="48" t="s">
        <v>4</v>
      </c>
      <c r="I8" s="49"/>
      <c r="J8" s="50" t="s">
        <v>67</v>
      </c>
      <c r="K8" s="50"/>
      <c r="L8" s="19" t="s">
        <v>5</v>
      </c>
    </row>
    <row r="9" spans="1:12" x14ac:dyDescent="0.25">
      <c r="A9" s="4" t="s">
        <v>11</v>
      </c>
      <c r="B9" s="20" t="s">
        <v>13</v>
      </c>
      <c r="C9" s="21" t="s">
        <v>13</v>
      </c>
      <c r="D9" s="20" t="s">
        <v>13</v>
      </c>
      <c r="E9" s="21" t="s">
        <v>13</v>
      </c>
      <c r="F9" s="20">
        <v>3</v>
      </c>
      <c r="G9" s="21">
        <f>F9/12</f>
        <v>0.25</v>
      </c>
      <c r="H9" s="20">
        <v>1</v>
      </c>
      <c r="I9" s="21">
        <f>H9/10</f>
        <v>0.1</v>
      </c>
      <c r="J9" s="20" t="s">
        <v>13</v>
      </c>
      <c r="K9" s="21" t="s">
        <v>13</v>
      </c>
      <c r="L9" s="21">
        <v>0</v>
      </c>
    </row>
    <row r="10" spans="1:12" x14ac:dyDescent="0.25">
      <c r="A10" s="4" t="s">
        <v>12</v>
      </c>
      <c r="B10" s="20" t="s">
        <v>13</v>
      </c>
      <c r="C10" s="21" t="s">
        <v>13</v>
      </c>
      <c r="D10" s="20" t="s">
        <v>13</v>
      </c>
      <c r="E10" s="21" t="s">
        <v>13</v>
      </c>
      <c r="F10" s="20" t="s">
        <v>13</v>
      </c>
      <c r="G10" s="21" t="s">
        <v>13</v>
      </c>
      <c r="H10" s="20" t="s">
        <v>13</v>
      </c>
      <c r="I10" s="21" t="s">
        <v>13</v>
      </c>
      <c r="J10" s="20" t="s">
        <v>13</v>
      </c>
      <c r="K10" s="21" t="s">
        <v>13</v>
      </c>
      <c r="L10" s="21">
        <v>0</v>
      </c>
    </row>
    <row r="11" spans="1:12" x14ac:dyDescent="0.25">
      <c r="A11" s="4" t="s">
        <v>14</v>
      </c>
      <c r="B11" s="20" t="s">
        <v>13</v>
      </c>
      <c r="C11" s="21" t="s">
        <v>13</v>
      </c>
      <c r="D11" s="20" t="s">
        <v>13</v>
      </c>
      <c r="E11" s="21" t="s">
        <v>13</v>
      </c>
      <c r="F11" s="20" t="s">
        <v>13</v>
      </c>
      <c r="G11" s="21" t="s">
        <v>13</v>
      </c>
      <c r="H11" s="20">
        <v>1</v>
      </c>
      <c r="I11" s="21">
        <f t="shared" ref="I11" si="7">H11/10</f>
        <v>0.1</v>
      </c>
      <c r="J11" s="20" t="s">
        <v>13</v>
      </c>
      <c r="K11" s="21" t="s">
        <v>13</v>
      </c>
      <c r="L11" s="21">
        <v>0</v>
      </c>
    </row>
    <row r="12" spans="1:12" x14ac:dyDescent="0.25">
      <c r="A12" s="4" t="s">
        <v>15</v>
      </c>
      <c r="B12" s="20" t="s">
        <v>13</v>
      </c>
      <c r="C12" s="21" t="s">
        <v>13</v>
      </c>
      <c r="D12" s="20" t="s">
        <v>13</v>
      </c>
      <c r="E12" s="21" t="s">
        <v>13</v>
      </c>
      <c r="F12" s="20">
        <v>2</v>
      </c>
      <c r="G12" s="21">
        <f t="shared" ref="G12:G13" si="8">F12/12</f>
        <v>0.16666666666666666</v>
      </c>
      <c r="H12" s="20" t="s">
        <v>13</v>
      </c>
      <c r="I12" s="21" t="s">
        <v>13</v>
      </c>
      <c r="J12" s="20" t="s">
        <v>13</v>
      </c>
      <c r="K12" s="21" t="s">
        <v>13</v>
      </c>
      <c r="L12" s="21">
        <v>0</v>
      </c>
    </row>
    <row r="13" spans="1:12" x14ac:dyDescent="0.25">
      <c r="A13" s="4" t="s">
        <v>16</v>
      </c>
      <c r="B13" s="20" t="s">
        <v>13</v>
      </c>
      <c r="C13" s="21" t="s">
        <v>13</v>
      </c>
      <c r="D13" s="20">
        <v>3</v>
      </c>
      <c r="E13" s="21">
        <f t="shared" ref="E13:E16" si="9">D13/17</f>
        <v>0.17647058823529413</v>
      </c>
      <c r="F13" s="20">
        <v>3</v>
      </c>
      <c r="G13" s="21">
        <f t="shared" si="8"/>
        <v>0.25</v>
      </c>
      <c r="H13" s="20" t="s">
        <v>13</v>
      </c>
      <c r="I13" s="21" t="s">
        <v>13</v>
      </c>
      <c r="J13" s="20" t="s">
        <v>13</v>
      </c>
      <c r="K13" s="21" t="s">
        <v>13</v>
      </c>
      <c r="L13" s="21">
        <v>0</v>
      </c>
    </row>
    <row r="14" spans="1:12" x14ac:dyDescent="0.25">
      <c r="A14" s="4" t="s">
        <v>17</v>
      </c>
      <c r="B14" s="20" t="s">
        <v>13</v>
      </c>
      <c r="C14" s="21" t="s">
        <v>13</v>
      </c>
      <c r="D14" s="20">
        <v>1</v>
      </c>
      <c r="E14" s="21">
        <f t="shared" si="9"/>
        <v>5.8823529411764705E-2</v>
      </c>
      <c r="F14" s="20" t="s">
        <v>13</v>
      </c>
      <c r="G14" s="21" t="s">
        <v>13</v>
      </c>
      <c r="H14" s="20" t="s">
        <v>13</v>
      </c>
      <c r="I14" s="21" t="s">
        <v>13</v>
      </c>
      <c r="J14" s="20" t="s">
        <v>13</v>
      </c>
      <c r="K14" s="21" t="s">
        <v>13</v>
      </c>
      <c r="L14" s="21">
        <v>0</v>
      </c>
    </row>
    <row r="15" spans="1:12" x14ac:dyDescent="0.25">
      <c r="A15" s="4" t="s">
        <v>18</v>
      </c>
      <c r="B15" s="20" t="s">
        <v>13</v>
      </c>
      <c r="C15" s="21" t="s">
        <v>13</v>
      </c>
      <c r="D15" s="20">
        <v>12</v>
      </c>
      <c r="E15" s="21">
        <f t="shared" si="9"/>
        <v>0.70588235294117652</v>
      </c>
      <c r="F15" s="20">
        <v>4</v>
      </c>
      <c r="G15" s="21">
        <f t="shared" ref="G15" si="10">F15/12</f>
        <v>0.33333333333333331</v>
      </c>
      <c r="H15" s="20">
        <v>7</v>
      </c>
      <c r="I15" s="21">
        <f t="shared" ref="I15:I16" si="11">H15/10</f>
        <v>0.7</v>
      </c>
      <c r="J15" s="20" t="s">
        <v>13</v>
      </c>
      <c r="K15" s="21" t="s">
        <v>13</v>
      </c>
      <c r="L15" s="21">
        <v>0</v>
      </c>
    </row>
    <row r="16" spans="1:12" x14ac:dyDescent="0.25">
      <c r="A16" s="4" t="s">
        <v>19</v>
      </c>
      <c r="B16" s="20" t="s">
        <v>13</v>
      </c>
      <c r="C16" s="21" t="s">
        <v>13</v>
      </c>
      <c r="D16" s="20">
        <v>1</v>
      </c>
      <c r="E16" s="21">
        <f t="shared" si="9"/>
        <v>5.8823529411764705E-2</v>
      </c>
      <c r="F16" s="20" t="s">
        <v>13</v>
      </c>
      <c r="G16" s="21" t="s">
        <v>13</v>
      </c>
      <c r="H16" s="20">
        <v>1</v>
      </c>
      <c r="I16" s="21">
        <f t="shared" si="11"/>
        <v>0.1</v>
      </c>
      <c r="J16" s="20" t="s">
        <v>13</v>
      </c>
      <c r="K16" s="21" t="s">
        <v>13</v>
      </c>
      <c r="L16" s="21">
        <v>0</v>
      </c>
    </row>
    <row r="17" spans="1:12" x14ac:dyDescent="0.25">
      <c r="A17" s="4" t="s">
        <v>20</v>
      </c>
      <c r="B17" s="20" t="s">
        <v>13</v>
      </c>
      <c r="C17" s="21" t="s">
        <v>13</v>
      </c>
      <c r="D17" s="20" t="s">
        <v>13</v>
      </c>
      <c r="E17" s="21" t="s">
        <v>13</v>
      </c>
      <c r="F17" s="20" t="s">
        <v>13</v>
      </c>
      <c r="G17" s="21" t="s">
        <v>13</v>
      </c>
      <c r="H17" s="20" t="s">
        <v>13</v>
      </c>
      <c r="I17" s="21" t="s">
        <v>13</v>
      </c>
      <c r="J17" s="20" t="s">
        <v>13</v>
      </c>
      <c r="K17" s="21" t="s">
        <v>13</v>
      </c>
      <c r="L17" s="21">
        <v>0</v>
      </c>
    </row>
    <row r="18" spans="1:12" x14ac:dyDescent="0.25">
      <c r="A18" s="16" t="s">
        <v>9</v>
      </c>
      <c r="B18" s="22">
        <f>SUM(B9:B17)</f>
        <v>0</v>
      </c>
      <c r="C18" s="23">
        <f t="shared" ref="C18" si="12">B18/266</f>
        <v>0</v>
      </c>
      <c r="D18" s="22">
        <f t="shared" ref="D18" si="13">SUM(D9:D17)</f>
        <v>17</v>
      </c>
      <c r="E18" s="21">
        <f t="shared" ref="E18" si="14">D18/17</f>
        <v>1</v>
      </c>
      <c r="F18" s="22">
        <f t="shared" ref="F18" si="15">SUM(F9:F17)</f>
        <v>12</v>
      </c>
      <c r="G18" s="21">
        <f t="shared" ref="G18" si="16">F18/12</f>
        <v>1</v>
      </c>
      <c r="H18" s="22">
        <f t="shared" ref="H18" si="17">SUM(H9:H17)</f>
        <v>10</v>
      </c>
      <c r="I18" s="21">
        <f t="shared" ref="I18" si="18">H18/10</f>
        <v>1</v>
      </c>
      <c r="J18" s="22">
        <f>SUM(J9:J17)</f>
        <v>0</v>
      </c>
      <c r="K18" s="23">
        <f t="shared" ref="K18" si="19">J18/266</f>
        <v>0</v>
      </c>
      <c r="L18" s="21">
        <v>0</v>
      </c>
    </row>
    <row r="19" spans="1:12" ht="30" x14ac:dyDescent="0.25">
      <c r="A19" s="14" t="s">
        <v>21</v>
      </c>
      <c r="B19" s="48" t="s">
        <v>1</v>
      </c>
      <c r="C19" s="49"/>
      <c r="D19" s="48" t="s">
        <v>2</v>
      </c>
      <c r="E19" s="49"/>
      <c r="F19" s="48" t="s">
        <v>3</v>
      </c>
      <c r="G19" s="49"/>
      <c r="H19" s="48" t="s">
        <v>4</v>
      </c>
      <c r="I19" s="49"/>
      <c r="J19" s="50" t="s">
        <v>67</v>
      </c>
      <c r="K19" s="50"/>
      <c r="L19" s="19" t="s">
        <v>5</v>
      </c>
    </row>
    <row r="20" spans="1:12" x14ac:dyDescent="0.25">
      <c r="A20" s="4" t="s">
        <v>22</v>
      </c>
      <c r="B20" s="20" t="s">
        <v>13</v>
      </c>
      <c r="C20" s="21" t="s">
        <v>13</v>
      </c>
      <c r="D20" s="20">
        <v>3</v>
      </c>
      <c r="E20" s="21">
        <f t="shared" ref="E20:E24" si="20">D20/17</f>
        <v>0.17647058823529413</v>
      </c>
      <c r="F20" s="20" t="s">
        <v>13</v>
      </c>
      <c r="G20" s="21" t="s">
        <v>13</v>
      </c>
      <c r="H20" s="20">
        <v>10</v>
      </c>
      <c r="I20" s="21">
        <f t="shared" ref="I20" si="21">H20/10</f>
        <v>1</v>
      </c>
      <c r="J20" s="20" t="s">
        <v>13</v>
      </c>
      <c r="K20" s="21" t="s">
        <v>13</v>
      </c>
      <c r="L20" s="21">
        <v>0</v>
      </c>
    </row>
    <row r="21" spans="1:12" x14ac:dyDescent="0.25">
      <c r="A21" s="4" t="s">
        <v>23</v>
      </c>
      <c r="B21" s="20" t="s">
        <v>13</v>
      </c>
      <c r="C21" s="21" t="s">
        <v>13</v>
      </c>
      <c r="D21" s="20">
        <v>6</v>
      </c>
      <c r="E21" s="21">
        <f t="shared" si="20"/>
        <v>0.35294117647058826</v>
      </c>
      <c r="F21" s="20">
        <v>2</v>
      </c>
      <c r="G21" s="21">
        <f t="shared" ref="G21:G24" si="22">F21/12</f>
        <v>0.16666666666666666</v>
      </c>
      <c r="H21" s="20" t="s">
        <v>13</v>
      </c>
      <c r="I21" s="21" t="s">
        <v>13</v>
      </c>
      <c r="J21" s="20" t="s">
        <v>13</v>
      </c>
      <c r="K21" s="21" t="s">
        <v>13</v>
      </c>
      <c r="L21" s="21">
        <v>0</v>
      </c>
    </row>
    <row r="22" spans="1:12" x14ac:dyDescent="0.25">
      <c r="A22" s="4" t="s">
        <v>24</v>
      </c>
      <c r="B22" s="20" t="s">
        <v>13</v>
      </c>
      <c r="C22" s="21" t="s">
        <v>13</v>
      </c>
      <c r="D22" s="20">
        <v>6</v>
      </c>
      <c r="E22" s="21">
        <f t="shared" si="20"/>
        <v>0.35294117647058826</v>
      </c>
      <c r="F22" s="20">
        <v>6</v>
      </c>
      <c r="G22" s="21">
        <f t="shared" si="22"/>
        <v>0.5</v>
      </c>
      <c r="H22" s="20" t="s">
        <v>13</v>
      </c>
      <c r="I22" s="21" t="s">
        <v>13</v>
      </c>
      <c r="J22" s="20" t="s">
        <v>13</v>
      </c>
      <c r="K22" s="21" t="s">
        <v>13</v>
      </c>
      <c r="L22" s="21">
        <v>0</v>
      </c>
    </row>
    <row r="23" spans="1:12" x14ac:dyDescent="0.25">
      <c r="A23" s="4" t="s">
        <v>25</v>
      </c>
      <c r="B23" s="20" t="s">
        <v>13</v>
      </c>
      <c r="C23" s="21" t="s">
        <v>13</v>
      </c>
      <c r="D23" s="20">
        <v>2</v>
      </c>
      <c r="E23" s="21">
        <f t="shared" si="20"/>
        <v>0.11764705882352941</v>
      </c>
      <c r="F23" s="20">
        <v>4</v>
      </c>
      <c r="G23" s="21">
        <f t="shared" si="22"/>
        <v>0.33333333333333331</v>
      </c>
      <c r="H23" s="20" t="s">
        <v>13</v>
      </c>
      <c r="I23" s="21" t="s">
        <v>13</v>
      </c>
      <c r="J23" s="20" t="s">
        <v>13</v>
      </c>
      <c r="K23" s="21" t="s">
        <v>13</v>
      </c>
      <c r="L23" s="21">
        <v>0</v>
      </c>
    </row>
    <row r="24" spans="1:12" x14ac:dyDescent="0.25">
      <c r="A24" s="16" t="s">
        <v>9</v>
      </c>
      <c r="B24" s="22">
        <f>SUM(B20:B23)</f>
        <v>0</v>
      </c>
      <c r="C24" s="23">
        <f t="shared" ref="C24" si="23">B24/266</f>
        <v>0</v>
      </c>
      <c r="D24" s="22">
        <f t="shared" ref="D24" si="24">SUM(D20:D23)</f>
        <v>17</v>
      </c>
      <c r="E24" s="21">
        <f t="shared" si="20"/>
        <v>1</v>
      </c>
      <c r="F24" s="22">
        <f t="shared" ref="F24" si="25">SUM(F20:F23)</f>
        <v>12</v>
      </c>
      <c r="G24" s="21">
        <f t="shared" si="22"/>
        <v>1</v>
      </c>
      <c r="H24" s="22">
        <f t="shared" ref="H24" si="26">SUM(H20:H23)</f>
        <v>10</v>
      </c>
      <c r="I24" s="21">
        <f t="shared" ref="I24" si="27">H24/10</f>
        <v>1</v>
      </c>
      <c r="J24" s="22">
        <f>SUM(J20:J23)</f>
        <v>0</v>
      </c>
      <c r="K24" s="23">
        <f t="shared" ref="K24" si="28">J24/266</f>
        <v>0</v>
      </c>
      <c r="L24" s="21">
        <v>0</v>
      </c>
    </row>
    <row r="25" spans="1:12" ht="30" x14ac:dyDescent="0.25">
      <c r="A25" s="17" t="s">
        <v>26</v>
      </c>
      <c r="B25" s="48" t="s">
        <v>1</v>
      </c>
      <c r="C25" s="49"/>
      <c r="D25" s="48" t="s">
        <v>2</v>
      </c>
      <c r="E25" s="49"/>
      <c r="F25" s="48" t="s">
        <v>3</v>
      </c>
      <c r="G25" s="49"/>
      <c r="H25" s="48" t="s">
        <v>4</v>
      </c>
      <c r="I25" s="49"/>
      <c r="J25" s="50" t="s">
        <v>67</v>
      </c>
      <c r="K25" s="50"/>
      <c r="L25" s="19" t="s">
        <v>5</v>
      </c>
    </row>
    <row r="26" spans="1:12" x14ac:dyDescent="0.25">
      <c r="A26" s="4" t="s">
        <v>27</v>
      </c>
      <c r="B26" s="20" t="s">
        <v>13</v>
      </c>
      <c r="C26" s="21" t="s">
        <v>13</v>
      </c>
      <c r="D26" s="20">
        <v>9</v>
      </c>
      <c r="E26" s="21">
        <f t="shared" ref="E26:E31" si="29">D26/299</f>
        <v>3.0100334448160536E-2</v>
      </c>
      <c r="F26" s="20">
        <v>6</v>
      </c>
      <c r="G26" s="21">
        <f t="shared" ref="G26:G28" si="30">F26/258</f>
        <v>2.3255813953488372E-2</v>
      </c>
      <c r="H26" s="20">
        <v>4</v>
      </c>
      <c r="I26" s="21">
        <f t="shared" ref="I26:I27" si="31">H26/272</f>
        <v>1.4705882352941176E-2</v>
      </c>
      <c r="J26" s="20" t="s">
        <v>13</v>
      </c>
      <c r="K26" s="21" t="s">
        <v>13</v>
      </c>
      <c r="L26" s="21">
        <v>0</v>
      </c>
    </row>
    <row r="27" spans="1:12" x14ac:dyDescent="0.25">
      <c r="A27" s="4" t="s">
        <v>28</v>
      </c>
      <c r="B27" s="20" t="s">
        <v>13</v>
      </c>
      <c r="C27" s="21" t="s">
        <v>13</v>
      </c>
      <c r="D27" s="20">
        <v>2</v>
      </c>
      <c r="E27" s="21">
        <f t="shared" si="29"/>
        <v>6.688963210702341E-3</v>
      </c>
      <c r="F27" s="20">
        <v>1</v>
      </c>
      <c r="G27" s="21">
        <f t="shared" si="30"/>
        <v>3.875968992248062E-3</v>
      </c>
      <c r="H27" s="20">
        <v>2</v>
      </c>
      <c r="I27" s="21">
        <f t="shared" si="31"/>
        <v>7.3529411764705881E-3</v>
      </c>
      <c r="J27" s="20" t="s">
        <v>13</v>
      </c>
      <c r="K27" s="21" t="s">
        <v>13</v>
      </c>
      <c r="L27" s="21">
        <v>0</v>
      </c>
    </row>
    <row r="28" spans="1:12" x14ac:dyDescent="0.25">
      <c r="A28" s="4" t="s">
        <v>29</v>
      </c>
      <c r="B28" s="20" t="s">
        <v>13</v>
      </c>
      <c r="C28" s="21" t="s">
        <v>13</v>
      </c>
      <c r="D28" s="20">
        <v>1</v>
      </c>
      <c r="E28" s="21">
        <f t="shared" si="29"/>
        <v>3.3444816053511705E-3</v>
      </c>
      <c r="F28" s="20">
        <v>3</v>
      </c>
      <c r="G28" s="21">
        <f t="shared" si="30"/>
        <v>1.1627906976744186E-2</v>
      </c>
      <c r="H28" s="20" t="s">
        <v>13</v>
      </c>
      <c r="I28" s="21" t="s">
        <v>13</v>
      </c>
      <c r="J28" s="20" t="s">
        <v>13</v>
      </c>
      <c r="K28" s="21" t="s">
        <v>13</v>
      </c>
      <c r="L28" s="21">
        <v>0</v>
      </c>
    </row>
    <row r="29" spans="1:12" x14ac:dyDescent="0.25">
      <c r="A29" s="4" t="s">
        <v>30</v>
      </c>
      <c r="B29" s="20" t="s">
        <v>13</v>
      </c>
      <c r="C29" s="21" t="s">
        <v>13</v>
      </c>
      <c r="D29" s="20">
        <v>2</v>
      </c>
      <c r="E29" s="21">
        <f t="shared" si="29"/>
        <v>6.688963210702341E-3</v>
      </c>
      <c r="F29" s="20" t="s">
        <v>13</v>
      </c>
      <c r="G29" s="21" t="s">
        <v>13</v>
      </c>
      <c r="H29" s="20" t="s">
        <v>13</v>
      </c>
      <c r="I29" s="21" t="s">
        <v>13</v>
      </c>
      <c r="J29" s="20" t="s">
        <v>13</v>
      </c>
      <c r="K29" s="21" t="s">
        <v>13</v>
      </c>
      <c r="L29" s="21">
        <v>0</v>
      </c>
    </row>
    <row r="30" spans="1:12" x14ac:dyDescent="0.25">
      <c r="A30" s="4" t="s">
        <v>31</v>
      </c>
      <c r="B30" s="20" t="s">
        <v>13</v>
      </c>
      <c r="C30" s="21" t="s">
        <v>13</v>
      </c>
      <c r="D30" s="20">
        <v>3</v>
      </c>
      <c r="E30" s="21">
        <f t="shared" si="29"/>
        <v>1.0033444816053512E-2</v>
      </c>
      <c r="F30" s="20">
        <v>2</v>
      </c>
      <c r="G30" s="21">
        <f t="shared" ref="G30:G31" si="32">F30/258</f>
        <v>7.7519379844961239E-3</v>
      </c>
      <c r="H30" s="20">
        <v>4</v>
      </c>
      <c r="I30" s="21">
        <f t="shared" ref="I30:I31" si="33">H30/272</f>
        <v>1.4705882352941176E-2</v>
      </c>
      <c r="J30" s="20" t="s">
        <v>13</v>
      </c>
      <c r="K30" s="21" t="s">
        <v>13</v>
      </c>
      <c r="L30" s="21">
        <v>0</v>
      </c>
    </row>
    <row r="31" spans="1:12" x14ac:dyDescent="0.25">
      <c r="A31" s="16" t="s">
        <v>9</v>
      </c>
      <c r="B31" s="22">
        <f>SUM(B26:B30)</f>
        <v>0</v>
      </c>
      <c r="C31" s="23">
        <f t="shared" ref="C31" si="34">B31/266</f>
        <v>0</v>
      </c>
      <c r="D31" s="22">
        <f t="shared" ref="D31" si="35">SUM(D26:D30)</f>
        <v>17</v>
      </c>
      <c r="E31" s="23">
        <f t="shared" si="29"/>
        <v>5.6856187290969896E-2</v>
      </c>
      <c r="F31" s="22">
        <f t="shared" ref="F31" si="36">SUM(F26:F30)</f>
        <v>12</v>
      </c>
      <c r="G31" s="23">
        <f t="shared" si="32"/>
        <v>4.6511627906976744E-2</v>
      </c>
      <c r="H31" s="22">
        <f t="shared" ref="H31" si="37">SUM(H26:H30)</f>
        <v>10</v>
      </c>
      <c r="I31" s="23">
        <f t="shared" si="33"/>
        <v>3.6764705882352942E-2</v>
      </c>
      <c r="J31" s="22">
        <f>SUM(J26:J30)</f>
        <v>0</v>
      </c>
      <c r="K31" s="23">
        <f t="shared" ref="K31" si="38">J31/266</f>
        <v>0</v>
      </c>
      <c r="L31" s="21">
        <v>0</v>
      </c>
    </row>
    <row r="32" spans="1:12" ht="30" x14ac:dyDescent="0.25">
      <c r="A32" s="14" t="s">
        <v>32</v>
      </c>
      <c r="B32" s="48" t="s">
        <v>1</v>
      </c>
      <c r="C32" s="49"/>
      <c r="D32" s="48" t="s">
        <v>2</v>
      </c>
      <c r="E32" s="49"/>
      <c r="F32" s="48" t="s">
        <v>3</v>
      </c>
      <c r="G32" s="49"/>
      <c r="H32" s="48" t="s">
        <v>4</v>
      </c>
      <c r="I32" s="49"/>
      <c r="J32" s="50" t="s">
        <v>67</v>
      </c>
      <c r="K32" s="50"/>
      <c r="L32" s="19" t="s">
        <v>5</v>
      </c>
    </row>
    <row r="33" spans="1:12" ht="30" x14ac:dyDescent="0.25">
      <c r="A33" s="18" t="s">
        <v>61</v>
      </c>
      <c r="B33" s="20" t="s">
        <v>13</v>
      </c>
      <c r="C33" s="21" t="s">
        <v>13</v>
      </c>
      <c r="D33" s="20">
        <v>14</v>
      </c>
      <c r="E33" s="21">
        <f t="shared" ref="E33:E35" si="39">D33/299</f>
        <v>4.6822742474916385E-2</v>
      </c>
      <c r="F33" s="20">
        <v>10</v>
      </c>
      <c r="G33" s="21">
        <f t="shared" ref="G33:G35" si="40">F33/258</f>
        <v>3.875968992248062E-2</v>
      </c>
      <c r="H33" s="20">
        <v>10</v>
      </c>
      <c r="I33" s="21">
        <f t="shared" ref="I33" si="41">H33/272</f>
        <v>3.6764705882352942E-2</v>
      </c>
      <c r="J33" s="20" t="s">
        <v>13</v>
      </c>
      <c r="K33" s="21" t="s">
        <v>13</v>
      </c>
      <c r="L33" s="21">
        <v>0</v>
      </c>
    </row>
    <row r="34" spans="1:12" x14ac:dyDescent="0.25">
      <c r="A34" s="4" t="s">
        <v>33</v>
      </c>
      <c r="B34" s="20" t="s">
        <v>13</v>
      </c>
      <c r="C34" s="21" t="s">
        <v>13</v>
      </c>
      <c r="D34" s="20">
        <v>3</v>
      </c>
      <c r="E34" s="21">
        <f t="shared" si="39"/>
        <v>1.0033444816053512E-2</v>
      </c>
      <c r="F34" s="20">
        <v>2</v>
      </c>
      <c r="G34" s="21">
        <f t="shared" si="40"/>
        <v>7.7519379844961239E-3</v>
      </c>
      <c r="H34" s="20" t="s">
        <v>13</v>
      </c>
      <c r="I34" s="21" t="s">
        <v>13</v>
      </c>
      <c r="J34" s="20" t="s">
        <v>13</v>
      </c>
      <c r="K34" s="21" t="s">
        <v>13</v>
      </c>
      <c r="L34" s="21">
        <v>0</v>
      </c>
    </row>
    <row r="35" spans="1:12" x14ac:dyDescent="0.25">
      <c r="A35" s="16" t="s">
        <v>9</v>
      </c>
      <c r="B35" s="22">
        <f>SUM(B33:B34)</f>
        <v>0</v>
      </c>
      <c r="C35" s="23">
        <f t="shared" ref="C35" si="42">B35/266</f>
        <v>0</v>
      </c>
      <c r="D35" s="22">
        <f t="shared" ref="D35" si="43">SUM(D33:D34)</f>
        <v>17</v>
      </c>
      <c r="E35" s="23">
        <f t="shared" si="39"/>
        <v>5.6856187290969896E-2</v>
      </c>
      <c r="F35" s="22">
        <f t="shared" ref="F35" si="44">SUM(F33:F34)</f>
        <v>12</v>
      </c>
      <c r="G35" s="23">
        <f t="shared" si="40"/>
        <v>4.6511627906976744E-2</v>
      </c>
      <c r="H35" s="22">
        <f t="shared" ref="H35" si="45">SUM(H33:H34)</f>
        <v>10</v>
      </c>
      <c r="I35" s="23">
        <f t="shared" ref="I35" si="46">H35/272</f>
        <v>3.6764705882352942E-2</v>
      </c>
      <c r="J35" s="22">
        <f>SUM(J33:J34)</f>
        <v>0</v>
      </c>
      <c r="K35" s="23">
        <f t="shared" ref="K35" si="47">J35/266</f>
        <v>0</v>
      </c>
      <c r="L35" s="21">
        <v>0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sqref="A1:H2"/>
    </sheetView>
  </sheetViews>
  <sheetFormatPr defaultRowHeight="15" x14ac:dyDescent="0.25"/>
  <cols>
    <col min="1" max="1" width="38.140625" style="5" customWidth="1"/>
    <col min="2" max="2" width="18.5703125" style="13" customWidth="1"/>
    <col min="3" max="8" width="13.140625" style="13" customWidth="1"/>
  </cols>
  <sheetData>
    <row r="1" spans="1:8" x14ac:dyDescent="0.25">
      <c r="A1" s="45" t="s">
        <v>39</v>
      </c>
      <c r="B1" s="45"/>
      <c r="C1" s="45"/>
      <c r="D1" s="45"/>
      <c r="E1" s="45"/>
      <c r="F1" s="45"/>
      <c r="G1" s="45"/>
      <c r="H1" s="45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ht="30" x14ac:dyDescent="0.25">
      <c r="A3" s="32" t="s">
        <v>35</v>
      </c>
      <c r="B3" s="1" t="s">
        <v>36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37</v>
      </c>
      <c r="H3" s="6" t="s">
        <v>66</v>
      </c>
    </row>
    <row r="4" spans="1:8" x14ac:dyDescent="0.25">
      <c r="A4" s="52" t="s">
        <v>40</v>
      </c>
      <c r="B4" s="2" t="s">
        <v>1</v>
      </c>
      <c r="C4" s="20" t="s">
        <v>13</v>
      </c>
      <c r="D4" s="20" t="s">
        <v>13</v>
      </c>
      <c r="E4" s="24" t="s">
        <v>13</v>
      </c>
      <c r="F4" s="20" t="s">
        <v>13</v>
      </c>
      <c r="G4" s="24" t="s">
        <v>13</v>
      </c>
      <c r="H4" s="25" t="s">
        <v>13</v>
      </c>
    </row>
    <row r="5" spans="1:8" x14ac:dyDescent="0.25">
      <c r="A5" s="53"/>
      <c r="B5" s="2" t="s">
        <v>2</v>
      </c>
      <c r="C5" s="20">
        <v>17</v>
      </c>
      <c r="D5" s="20">
        <v>10</v>
      </c>
      <c r="E5" s="24">
        <f>D5/C5</f>
        <v>0.58823529411764708</v>
      </c>
      <c r="F5" s="20">
        <v>9</v>
      </c>
      <c r="G5" s="24">
        <f>F5/C5</f>
        <v>0.52941176470588236</v>
      </c>
      <c r="H5" s="25" t="s">
        <v>13</v>
      </c>
    </row>
    <row r="6" spans="1:8" x14ac:dyDescent="0.25">
      <c r="A6" s="53"/>
      <c r="B6" s="2" t="s">
        <v>3</v>
      </c>
      <c r="C6" s="20">
        <v>12</v>
      </c>
      <c r="D6" s="20">
        <v>9</v>
      </c>
      <c r="E6" s="24">
        <f t="shared" ref="E6:E7" si="0">D6/C6</f>
        <v>0.75</v>
      </c>
      <c r="F6" s="20">
        <v>9</v>
      </c>
      <c r="G6" s="24">
        <f t="shared" ref="G6:G7" si="1">F6/C6</f>
        <v>0.75</v>
      </c>
      <c r="H6" s="25" t="s">
        <v>13</v>
      </c>
    </row>
    <row r="7" spans="1:8" x14ac:dyDescent="0.25">
      <c r="A7" s="53"/>
      <c r="B7" s="2" t="s">
        <v>4</v>
      </c>
      <c r="C7" s="20">
        <v>9</v>
      </c>
      <c r="D7" s="20">
        <v>8</v>
      </c>
      <c r="E7" s="24">
        <f t="shared" si="0"/>
        <v>0.88888888888888884</v>
      </c>
      <c r="F7" s="20">
        <v>5</v>
      </c>
      <c r="G7" s="24">
        <f t="shared" si="1"/>
        <v>0.55555555555555558</v>
      </c>
      <c r="H7" s="25" t="s">
        <v>13</v>
      </c>
    </row>
    <row r="8" spans="1:8" x14ac:dyDescent="0.25">
      <c r="A8" s="54"/>
      <c r="B8" s="2" t="s">
        <v>67</v>
      </c>
      <c r="C8" s="20" t="s">
        <v>13</v>
      </c>
      <c r="D8" s="20" t="s">
        <v>13</v>
      </c>
      <c r="E8" s="24" t="s">
        <v>13</v>
      </c>
      <c r="F8" s="20" t="s">
        <v>13</v>
      </c>
      <c r="G8" s="24" t="s">
        <v>13</v>
      </c>
      <c r="H8" s="25" t="s">
        <v>13</v>
      </c>
    </row>
    <row r="10" spans="1:8" ht="30" x14ac:dyDescent="0.25">
      <c r="A10" s="14" t="s">
        <v>38</v>
      </c>
      <c r="B10" s="1" t="s">
        <v>36</v>
      </c>
      <c r="C10" s="6" t="s">
        <v>62</v>
      </c>
      <c r="D10" s="6" t="s">
        <v>63</v>
      </c>
      <c r="E10" s="6" t="s">
        <v>64</v>
      </c>
      <c r="F10" s="6" t="s">
        <v>65</v>
      </c>
      <c r="G10" s="6" t="s">
        <v>37</v>
      </c>
      <c r="H10" s="6" t="s">
        <v>66</v>
      </c>
    </row>
    <row r="11" spans="1:8" x14ac:dyDescent="0.25">
      <c r="A11" s="55" t="s">
        <v>41</v>
      </c>
      <c r="B11" s="2" t="s">
        <v>1</v>
      </c>
      <c r="C11" s="20" t="s">
        <v>13</v>
      </c>
      <c r="D11" s="20" t="s">
        <v>13</v>
      </c>
      <c r="E11" s="24" t="s">
        <v>13</v>
      </c>
      <c r="F11" s="20" t="s">
        <v>13</v>
      </c>
      <c r="G11" s="24" t="s">
        <v>13</v>
      </c>
      <c r="H11" s="25" t="s">
        <v>13</v>
      </c>
    </row>
    <row r="12" spans="1:8" x14ac:dyDescent="0.25">
      <c r="A12" s="55"/>
      <c r="B12" s="2" t="s">
        <v>2</v>
      </c>
      <c r="C12" s="20">
        <v>17</v>
      </c>
      <c r="D12" s="20">
        <v>10</v>
      </c>
      <c r="E12" s="24">
        <v>0.58823529411764708</v>
      </c>
      <c r="F12" s="20">
        <v>9</v>
      </c>
      <c r="G12" s="24">
        <v>0.52941176470588236</v>
      </c>
      <c r="H12" s="25">
        <v>3.2</v>
      </c>
    </row>
    <row r="13" spans="1:8" x14ac:dyDescent="0.25">
      <c r="A13" s="55"/>
      <c r="B13" s="2" t="s">
        <v>3</v>
      </c>
      <c r="C13" s="20">
        <v>12</v>
      </c>
      <c r="D13" s="20">
        <v>9</v>
      </c>
      <c r="E13" s="24">
        <v>0.75</v>
      </c>
      <c r="F13" s="20">
        <v>9</v>
      </c>
      <c r="G13" s="24">
        <v>0.75</v>
      </c>
      <c r="H13" s="25">
        <v>3.75</v>
      </c>
    </row>
    <row r="14" spans="1:8" x14ac:dyDescent="0.25">
      <c r="A14" s="55"/>
      <c r="B14" s="2" t="s">
        <v>4</v>
      </c>
      <c r="C14" s="20">
        <v>9</v>
      </c>
      <c r="D14" s="20">
        <v>8</v>
      </c>
      <c r="E14" s="24">
        <v>0.88888888888888884</v>
      </c>
      <c r="F14" s="20">
        <v>5</v>
      </c>
      <c r="G14" s="24">
        <v>0.55555555555555558</v>
      </c>
      <c r="H14" s="25">
        <v>2.4125000000000001</v>
      </c>
    </row>
    <row r="15" spans="1:8" x14ac:dyDescent="0.25">
      <c r="A15" s="55"/>
      <c r="B15" s="2" t="s">
        <v>67</v>
      </c>
      <c r="C15" s="20" t="s">
        <v>13</v>
      </c>
      <c r="D15" s="20" t="s">
        <v>13</v>
      </c>
      <c r="E15" s="24" t="s">
        <v>13</v>
      </c>
      <c r="F15" s="20" t="s">
        <v>13</v>
      </c>
      <c r="G15" s="24" t="s">
        <v>13</v>
      </c>
      <c r="H15" s="25" t="s">
        <v>13</v>
      </c>
    </row>
  </sheetData>
  <mergeCells count="3">
    <mergeCell ref="A1:H2"/>
    <mergeCell ref="A4:A8"/>
    <mergeCell ref="A11:A15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/>
  </sheetViews>
  <sheetFormatPr defaultRowHeight="15" x14ac:dyDescent="0.25"/>
  <cols>
    <col min="1" max="1" width="20" style="5" customWidth="1"/>
    <col min="2" max="2" width="16.7109375" style="13" customWidth="1"/>
    <col min="3" max="4" width="13.7109375" style="13" customWidth="1"/>
    <col min="5" max="5" width="13.7109375" style="30" customWidth="1"/>
    <col min="6" max="6" width="13.7109375" style="13" customWidth="1"/>
    <col min="7" max="7" width="13.7109375" style="30" customWidth="1"/>
    <col min="8" max="8" width="13.7109375" style="31" customWidth="1"/>
    <col min="9" max="9" width="16.7109375" customWidth="1"/>
    <col min="10" max="15" width="13.7109375" customWidth="1"/>
  </cols>
  <sheetData>
    <row r="1" spans="1:15" ht="30" x14ac:dyDescent="0.25">
      <c r="A1" s="14" t="s">
        <v>42</v>
      </c>
      <c r="B1" s="1" t="s">
        <v>36</v>
      </c>
      <c r="C1" s="6" t="s">
        <v>62</v>
      </c>
      <c r="D1" s="6" t="s">
        <v>63</v>
      </c>
      <c r="E1" s="6" t="s">
        <v>64</v>
      </c>
      <c r="F1" s="6" t="s">
        <v>65</v>
      </c>
      <c r="G1" s="6" t="s">
        <v>37</v>
      </c>
      <c r="H1" s="6" t="s">
        <v>66</v>
      </c>
    </row>
    <row r="2" spans="1:15" x14ac:dyDescent="0.25">
      <c r="A2" s="55" t="s">
        <v>43</v>
      </c>
      <c r="B2" s="2" t="s">
        <v>1</v>
      </c>
      <c r="C2" s="20" t="s">
        <v>13</v>
      </c>
      <c r="D2" s="20" t="s">
        <v>13</v>
      </c>
      <c r="E2" s="24" t="s">
        <v>13</v>
      </c>
      <c r="F2" s="20" t="s">
        <v>13</v>
      </c>
      <c r="G2" s="24" t="s">
        <v>13</v>
      </c>
      <c r="H2" s="27" t="s">
        <v>13</v>
      </c>
    </row>
    <row r="3" spans="1:15" x14ac:dyDescent="0.25">
      <c r="A3" s="55"/>
      <c r="B3" s="2" t="s">
        <v>2</v>
      </c>
      <c r="C3" s="20">
        <v>17</v>
      </c>
      <c r="D3" s="20">
        <v>10</v>
      </c>
      <c r="E3" s="24">
        <v>0.58823529411764708</v>
      </c>
      <c r="F3" s="20">
        <v>9</v>
      </c>
      <c r="G3" s="24">
        <v>0.52941176470588236</v>
      </c>
      <c r="H3" s="27">
        <v>3.2</v>
      </c>
    </row>
    <row r="4" spans="1:15" x14ac:dyDescent="0.25">
      <c r="A4" s="55"/>
      <c r="B4" s="2" t="s">
        <v>3</v>
      </c>
      <c r="C4" s="20">
        <v>12</v>
      </c>
      <c r="D4" s="20">
        <v>9</v>
      </c>
      <c r="E4" s="24">
        <v>0.75</v>
      </c>
      <c r="F4" s="20">
        <v>9</v>
      </c>
      <c r="G4" s="24">
        <v>0.75</v>
      </c>
      <c r="H4" s="27">
        <v>3.75</v>
      </c>
    </row>
    <row r="5" spans="1:15" x14ac:dyDescent="0.25">
      <c r="A5" s="55"/>
      <c r="B5" s="2" t="s">
        <v>4</v>
      </c>
      <c r="C5" s="20" t="s">
        <v>13</v>
      </c>
      <c r="D5" s="20" t="s">
        <v>13</v>
      </c>
      <c r="E5" s="24" t="s">
        <v>13</v>
      </c>
      <c r="F5" s="20" t="s">
        <v>13</v>
      </c>
      <c r="G5" s="24" t="s">
        <v>13</v>
      </c>
      <c r="H5" s="27" t="s">
        <v>13</v>
      </c>
    </row>
    <row r="6" spans="1:15" x14ac:dyDescent="0.25">
      <c r="A6" s="55"/>
      <c r="B6" s="2" t="s">
        <v>67</v>
      </c>
      <c r="C6" s="20" t="s">
        <v>13</v>
      </c>
      <c r="D6" s="20" t="s">
        <v>13</v>
      </c>
      <c r="E6" s="24" t="s">
        <v>13</v>
      </c>
      <c r="F6" s="20" t="s">
        <v>13</v>
      </c>
      <c r="G6" s="24" t="s">
        <v>13</v>
      </c>
      <c r="H6" s="27" t="s">
        <v>13</v>
      </c>
    </row>
    <row r="7" spans="1:15" x14ac:dyDescent="0.25">
      <c r="A7" s="56" t="s">
        <v>44</v>
      </c>
      <c r="B7" s="2" t="s">
        <v>1</v>
      </c>
      <c r="C7" s="28" t="s">
        <v>13</v>
      </c>
      <c r="D7" s="28" t="s">
        <v>13</v>
      </c>
      <c r="E7" s="29" t="s">
        <v>13</v>
      </c>
      <c r="F7" s="28" t="s">
        <v>13</v>
      </c>
      <c r="G7" s="29" t="s">
        <v>13</v>
      </c>
      <c r="H7" s="44" t="s">
        <v>13</v>
      </c>
    </row>
    <row r="8" spans="1:15" x14ac:dyDescent="0.25">
      <c r="A8" s="56"/>
      <c r="B8" s="2" t="s">
        <v>2</v>
      </c>
      <c r="C8" s="28" t="s">
        <v>13</v>
      </c>
      <c r="D8" s="28" t="s">
        <v>13</v>
      </c>
      <c r="E8" s="29" t="s">
        <v>13</v>
      </c>
      <c r="F8" s="28" t="s">
        <v>13</v>
      </c>
      <c r="G8" s="29" t="s">
        <v>13</v>
      </c>
      <c r="H8" s="44" t="s">
        <v>13</v>
      </c>
    </row>
    <row r="9" spans="1:15" x14ac:dyDescent="0.25">
      <c r="A9" s="56"/>
      <c r="B9" s="2" t="s">
        <v>3</v>
      </c>
      <c r="C9" s="28" t="s">
        <v>13</v>
      </c>
      <c r="D9" s="28" t="s">
        <v>13</v>
      </c>
      <c r="E9" s="29" t="s">
        <v>13</v>
      </c>
      <c r="F9" s="28" t="s">
        <v>13</v>
      </c>
      <c r="G9" s="29" t="s">
        <v>13</v>
      </c>
      <c r="H9" s="44" t="s">
        <v>13</v>
      </c>
    </row>
    <row r="10" spans="1:15" x14ac:dyDescent="0.25">
      <c r="A10" s="56"/>
      <c r="B10" s="2" t="s">
        <v>4</v>
      </c>
      <c r="C10" s="28">
        <v>9</v>
      </c>
      <c r="D10" s="28">
        <v>8</v>
      </c>
      <c r="E10" s="29">
        <v>0.88888888888888884</v>
      </c>
      <c r="F10" s="28">
        <v>5</v>
      </c>
      <c r="G10" s="29">
        <v>0.55555555555555558</v>
      </c>
      <c r="H10" s="44">
        <v>2.4125000000000001</v>
      </c>
    </row>
    <row r="11" spans="1:15" x14ac:dyDescent="0.25">
      <c r="A11" s="56"/>
      <c r="B11" s="2" t="s">
        <v>67</v>
      </c>
      <c r="C11" s="28" t="s">
        <v>13</v>
      </c>
      <c r="D11" s="28" t="s">
        <v>13</v>
      </c>
      <c r="E11" s="29" t="s">
        <v>13</v>
      </c>
      <c r="F11" s="28" t="s">
        <v>13</v>
      </c>
      <c r="G11" s="29" t="s">
        <v>13</v>
      </c>
      <c r="H11" s="44" t="s">
        <v>13</v>
      </c>
    </row>
    <row r="14" spans="1:15" ht="36.75" customHeight="1" x14ac:dyDescent="0.25">
      <c r="A14" s="57" t="s">
        <v>44</v>
      </c>
      <c r="B14" s="57"/>
      <c r="C14" s="57"/>
      <c r="D14" s="57"/>
      <c r="E14" s="57"/>
      <c r="F14" s="57"/>
      <c r="G14" s="57"/>
      <c r="H14" s="57"/>
      <c r="I14" s="57" t="s">
        <v>68</v>
      </c>
      <c r="J14" s="57"/>
      <c r="K14" s="57"/>
      <c r="L14" s="57"/>
      <c r="M14" s="57"/>
      <c r="N14" s="57"/>
      <c r="O14" s="57"/>
    </row>
    <row r="15" spans="1:15" ht="30" x14ac:dyDescent="0.25">
      <c r="A15" s="14" t="s">
        <v>45</v>
      </c>
      <c r="B15" s="33" t="s">
        <v>36</v>
      </c>
      <c r="C15" s="6" t="s">
        <v>62</v>
      </c>
      <c r="D15" s="6" t="s">
        <v>63</v>
      </c>
      <c r="E15" s="6" t="s">
        <v>64</v>
      </c>
      <c r="F15" s="6" t="s">
        <v>65</v>
      </c>
      <c r="G15" s="6" t="s">
        <v>37</v>
      </c>
      <c r="H15" s="6" t="s">
        <v>66</v>
      </c>
      <c r="I15" s="33" t="s">
        <v>36</v>
      </c>
      <c r="J15" s="6" t="s">
        <v>62</v>
      </c>
      <c r="K15" s="6" t="s">
        <v>63</v>
      </c>
      <c r="L15" s="6" t="s">
        <v>64</v>
      </c>
      <c r="M15" s="6" t="s">
        <v>65</v>
      </c>
      <c r="N15" s="6" t="s">
        <v>37</v>
      </c>
      <c r="O15" s="6" t="s">
        <v>66</v>
      </c>
    </row>
    <row r="16" spans="1:15" x14ac:dyDescent="0.25">
      <c r="A16" s="58" t="s">
        <v>46</v>
      </c>
      <c r="B16" s="34" t="s">
        <v>1</v>
      </c>
      <c r="C16" s="35" t="s">
        <v>13</v>
      </c>
      <c r="D16" s="35" t="s">
        <v>13</v>
      </c>
      <c r="E16" s="36" t="s">
        <v>13</v>
      </c>
      <c r="F16" s="35" t="s">
        <v>13</v>
      </c>
      <c r="G16" s="36" t="s">
        <v>13</v>
      </c>
      <c r="H16" s="37" t="s">
        <v>13</v>
      </c>
      <c r="I16" s="34" t="s">
        <v>1</v>
      </c>
      <c r="J16" s="35" t="s">
        <v>13</v>
      </c>
      <c r="K16" s="35" t="s">
        <v>13</v>
      </c>
      <c r="L16" s="36" t="s">
        <v>13</v>
      </c>
      <c r="M16" s="35" t="s">
        <v>13</v>
      </c>
      <c r="N16" s="36" t="s">
        <v>13</v>
      </c>
      <c r="O16" s="37" t="s">
        <v>13</v>
      </c>
    </row>
    <row r="17" spans="1:15" x14ac:dyDescent="0.25">
      <c r="A17" s="59"/>
      <c r="B17" s="34" t="s">
        <v>2</v>
      </c>
      <c r="C17" s="35" t="s">
        <v>13</v>
      </c>
      <c r="D17" s="35" t="s">
        <v>13</v>
      </c>
      <c r="E17" s="36" t="s">
        <v>13</v>
      </c>
      <c r="F17" s="35" t="s">
        <v>13</v>
      </c>
      <c r="G17" s="36" t="s">
        <v>13</v>
      </c>
      <c r="H17" s="37" t="s">
        <v>13</v>
      </c>
      <c r="I17" s="34" t="s">
        <v>2</v>
      </c>
      <c r="J17" s="35" t="s">
        <v>13</v>
      </c>
      <c r="K17" s="35" t="s">
        <v>13</v>
      </c>
      <c r="L17" s="36" t="s">
        <v>13</v>
      </c>
      <c r="M17" s="35" t="s">
        <v>13</v>
      </c>
      <c r="N17" s="36" t="s">
        <v>13</v>
      </c>
      <c r="O17" s="37" t="s">
        <v>13</v>
      </c>
    </row>
    <row r="18" spans="1:15" x14ac:dyDescent="0.25">
      <c r="A18" s="59"/>
      <c r="B18" s="34" t="s">
        <v>3</v>
      </c>
      <c r="C18" s="35" t="s">
        <v>13</v>
      </c>
      <c r="D18" s="35" t="s">
        <v>13</v>
      </c>
      <c r="E18" s="36" t="s">
        <v>13</v>
      </c>
      <c r="F18" s="35" t="s">
        <v>13</v>
      </c>
      <c r="G18" s="36" t="s">
        <v>13</v>
      </c>
      <c r="H18" s="37" t="s">
        <v>13</v>
      </c>
      <c r="I18" s="34" t="s">
        <v>3</v>
      </c>
      <c r="J18" s="35">
        <v>3</v>
      </c>
      <c r="K18" s="35">
        <v>2</v>
      </c>
      <c r="L18" s="36">
        <v>0.66666666666666663</v>
      </c>
      <c r="M18" s="35">
        <v>2</v>
      </c>
      <c r="N18" s="36">
        <v>0.66666666666666663</v>
      </c>
      <c r="O18" s="37">
        <v>3</v>
      </c>
    </row>
    <row r="19" spans="1:15" x14ac:dyDescent="0.25">
      <c r="A19" s="59"/>
      <c r="B19" s="34" t="s">
        <v>4</v>
      </c>
      <c r="C19" s="35">
        <v>1</v>
      </c>
      <c r="D19" s="35">
        <v>1</v>
      </c>
      <c r="E19" s="36">
        <v>1</v>
      </c>
      <c r="F19" s="35">
        <v>1</v>
      </c>
      <c r="G19" s="36">
        <v>1</v>
      </c>
      <c r="H19" s="37">
        <v>4</v>
      </c>
      <c r="I19" s="34" t="s">
        <v>4</v>
      </c>
      <c r="J19" s="35" t="s">
        <v>13</v>
      </c>
      <c r="K19" s="35" t="s">
        <v>13</v>
      </c>
      <c r="L19" s="36" t="s">
        <v>13</v>
      </c>
      <c r="M19" s="35" t="s">
        <v>13</v>
      </c>
      <c r="N19" s="36" t="s">
        <v>13</v>
      </c>
      <c r="O19" s="37" t="s">
        <v>13</v>
      </c>
    </row>
    <row r="20" spans="1:15" x14ac:dyDescent="0.25">
      <c r="A20" s="60"/>
      <c r="B20" s="34" t="s">
        <v>67</v>
      </c>
      <c r="C20" s="35" t="s">
        <v>13</v>
      </c>
      <c r="D20" s="35" t="s">
        <v>13</v>
      </c>
      <c r="E20" s="36" t="s">
        <v>13</v>
      </c>
      <c r="F20" s="35" t="s">
        <v>13</v>
      </c>
      <c r="G20" s="36" t="s">
        <v>13</v>
      </c>
      <c r="H20" s="37" t="s">
        <v>13</v>
      </c>
      <c r="I20" s="34" t="s">
        <v>67</v>
      </c>
      <c r="J20" s="35" t="s">
        <v>13</v>
      </c>
      <c r="K20" s="35" t="s">
        <v>13</v>
      </c>
      <c r="L20" s="36" t="s">
        <v>13</v>
      </c>
      <c r="M20" s="35" t="s">
        <v>13</v>
      </c>
      <c r="N20" s="36" t="s">
        <v>13</v>
      </c>
      <c r="O20" s="37" t="s">
        <v>13</v>
      </c>
    </row>
    <row r="21" spans="1:15" x14ac:dyDescent="0.25">
      <c r="A21" s="62" t="s">
        <v>47</v>
      </c>
      <c r="B21" s="38" t="s">
        <v>1</v>
      </c>
      <c r="C21" s="39" t="s">
        <v>13</v>
      </c>
      <c r="D21" s="39" t="s">
        <v>13</v>
      </c>
      <c r="E21" s="40" t="s">
        <v>13</v>
      </c>
      <c r="F21" s="39" t="s">
        <v>13</v>
      </c>
      <c r="G21" s="40" t="s">
        <v>13</v>
      </c>
      <c r="H21" s="41" t="s">
        <v>13</v>
      </c>
      <c r="I21" s="38" t="s">
        <v>1</v>
      </c>
      <c r="J21" s="39" t="s">
        <v>13</v>
      </c>
      <c r="K21" s="39" t="s">
        <v>13</v>
      </c>
      <c r="L21" s="40" t="s">
        <v>13</v>
      </c>
      <c r="M21" s="39" t="s">
        <v>13</v>
      </c>
      <c r="N21" s="40" t="s">
        <v>13</v>
      </c>
      <c r="O21" s="41" t="s">
        <v>13</v>
      </c>
    </row>
    <row r="22" spans="1:15" x14ac:dyDescent="0.25">
      <c r="A22" s="62"/>
      <c r="B22" s="38" t="s">
        <v>2</v>
      </c>
      <c r="C22" s="39" t="s">
        <v>13</v>
      </c>
      <c r="D22" s="39" t="s">
        <v>13</v>
      </c>
      <c r="E22" s="40" t="s">
        <v>13</v>
      </c>
      <c r="F22" s="39" t="s">
        <v>13</v>
      </c>
      <c r="G22" s="40" t="s">
        <v>13</v>
      </c>
      <c r="H22" s="41" t="s">
        <v>13</v>
      </c>
      <c r="I22" s="38" t="s">
        <v>2</v>
      </c>
      <c r="J22" s="39" t="s">
        <v>13</v>
      </c>
      <c r="K22" s="39" t="s">
        <v>13</v>
      </c>
      <c r="L22" s="40" t="s">
        <v>13</v>
      </c>
      <c r="M22" s="39" t="s">
        <v>13</v>
      </c>
      <c r="N22" s="40" t="s">
        <v>13</v>
      </c>
      <c r="O22" s="41" t="s">
        <v>13</v>
      </c>
    </row>
    <row r="23" spans="1:15" x14ac:dyDescent="0.25">
      <c r="A23" s="62"/>
      <c r="B23" s="38" t="s">
        <v>3</v>
      </c>
      <c r="C23" s="39" t="s">
        <v>13</v>
      </c>
      <c r="D23" s="39" t="s">
        <v>13</v>
      </c>
      <c r="E23" s="40" t="s">
        <v>13</v>
      </c>
      <c r="F23" s="39" t="s">
        <v>13</v>
      </c>
      <c r="G23" s="40" t="s">
        <v>13</v>
      </c>
      <c r="H23" s="41" t="s">
        <v>13</v>
      </c>
      <c r="I23" s="38" t="s">
        <v>3</v>
      </c>
      <c r="J23" s="39" t="s">
        <v>13</v>
      </c>
      <c r="K23" s="39" t="s">
        <v>13</v>
      </c>
      <c r="L23" s="40" t="s">
        <v>13</v>
      </c>
      <c r="M23" s="39" t="s">
        <v>13</v>
      </c>
      <c r="N23" s="40" t="s">
        <v>13</v>
      </c>
      <c r="O23" s="41" t="s">
        <v>13</v>
      </c>
    </row>
    <row r="24" spans="1:15" x14ac:dyDescent="0.25">
      <c r="A24" s="62"/>
      <c r="B24" s="38" t="s">
        <v>4</v>
      </c>
      <c r="C24" s="39" t="s">
        <v>13</v>
      </c>
      <c r="D24" s="39" t="s">
        <v>13</v>
      </c>
      <c r="E24" s="40" t="s">
        <v>13</v>
      </c>
      <c r="F24" s="39" t="s">
        <v>13</v>
      </c>
      <c r="G24" s="40" t="s">
        <v>13</v>
      </c>
      <c r="H24" s="41" t="s">
        <v>13</v>
      </c>
      <c r="I24" s="38" t="s">
        <v>4</v>
      </c>
      <c r="J24" s="39" t="s">
        <v>13</v>
      </c>
      <c r="K24" s="39" t="s">
        <v>13</v>
      </c>
      <c r="L24" s="40" t="s">
        <v>13</v>
      </c>
      <c r="M24" s="39" t="s">
        <v>13</v>
      </c>
      <c r="N24" s="40" t="s">
        <v>13</v>
      </c>
      <c r="O24" s="41" t="s">
        <v>13</v>
      </c>
    </row>
    <row r="25" spans="1:15" x14ac:dyDescent="0.25">
      <c r="A25" s="62"/>
      <c r="B25" s="38" t="s">
        <v>67</v>
      </c>
      <c r="C25" s="39" t="s">
        <v>13</v>
      </c>
      <c r="D25" s="39" t="s">
        <v>13</v>
      </c>
      <c r="E25" s="40" t="s">
        <v>13</v>
      </c>
      <c r="F25" s="39" t="s">
        <v>13</v>
      </c>
      <c r="G25" s="40" t="s">
        <v>13</v>
      </c>
      <c r="H25" s="41" t="s">
        <v>13</v>
      </c>
      <c r="I25" s="38" t="s">
        <v>67</v>
      </c>
      <c r="J25" s="39" t="s">
        <v>13</v>
      </c>
      <c r="K25" s="39" t="s">
        <v>13</v>
      </c>
      <c r="L25" s="40" t="s">
        <v>13</v>
      </c>
      <c r="M25" s="39" t="s">
        <v>13</v>
      </c>
      <c r="N25" s="40" t="s">
        <v>13</v>
      </c>
      <c r="O25" s="41" t="s">
        <v>13</v>
      </c>
    </row>
    <row r="26" spans="1:15" x14ac:dyDescent="0.25">
      <c r="A26" s="63" t="s">
        <v>14</v>
      </c>
      <c r="B26" s="34" t="s">
        <v>1</v>
      </c>
      <c r="C26" s="35" t="s">
        <v>13</v>
      </c>
      <c r="D26" s="35" t="s">
        <v>13</v>
      </c>
      <c r="E26" s="36" t="s">
        <v>13</v>
      </c>
      <c r="F26" s="35" t="s">
        <v>13</v>
      </c>
      <c r="G26" s="36" t="s">
        <v>13</v>
      </c>
      <c r="H26" s="37" t="s">
        <v>13</v>
      </c>
      <c r="I26" s="34" t="s">
        <v>1</v>
      </c>
      <c r="J26" s="35" t="s">
        <v>13</v>
      </c>
      <c r="K26" s="35" t="s">
        <v>13</v>
      </c>
      <c r="L26" s="36" t="s">
        <v>13</v>
      </c>
      <c r="M26" s="35" t="s">
        <v>13</v>
      </c>
      <c r="N26" s="36" t="s">
        <v>13</v>
      </c>
      <c r="O26" s="37" t="s">
        <v>13</v>
      </c>
    </row>
    <row r="27" spans="1:15" x14ac:dyDescent="0.25">
      <c r="A27" s="63"/>
      <c r="B27" s="34" t="s">
        <v>2</v>
      </c>
      <c r="C27" s="35" t="s">
        <v>13</v>
      </c>
      <c r="D27" s="35" t="s">
        <v>13</v>
      </c>
      <c r="E27" s="36" t="s">
        <v>13</v>
      </c>
      <c r="F27" s="35" t="s">
        <v>13</v>
      </c>
      <c r="G27" s="36" t="s">
        <v>13</v>
      </c>
      <c r="H27" s="37" t="s">
        <v>13</v>
      </c>
      <c r="I27" s="34" t="s">
        <v>2</v>
      </c>
      <c r="J27" s="35" t="s">
        <v>13</v>
      </c>
      <c r="K27" s="35" t="s">
        <v>13</v>
      </c>
      <c r="L27" s="36" t="s">
        <v>13</v>
      </c>
      <c r="M27" s="35" t="s">
        <v>13</v>
      </c>
      <c r="N27" s="36" t="s">
        <v>13</v>
      </c>
      <c r="O27" s="37" t="s">
        <v>13</v>
      </c>
    </row>
    <row r="28" spans="1:15" x14ac:dyDescent="0.25">
      <c r="A28" s="63"/>
      <c r="B28" s="34" t="s">
        <v>3</v>
      </c>
      <c r="C28" s="35" t="s">
        <v>13</v>
      </c>
      <c r="D28" s="35" t="s">
        <v>13</v>
      </c>
      <c r="E28" s="36" t="s">
        <v>13</v>
      </c>
      <c r="F28" s="35" t="s">
        <v>13</v>
      </c>
      <c r="G28" s="36" t="s">
        <v>13</v>
      </c>
      <c r="H28" s="37" t="s">
        <v>13</v>
      </c>
      <c r="I28" s="34" t="s">
        <v>3</v>
      </c>
      <c r="J28" s="35" t="s">
        <v>13</v>
      </c>
      <c r="K28" s="35" t="s">
        <v>13</v>
      </c>
      <c r="L28" s="36" t="s">
        <v>13</v>
      </c>
      <c r="M28" s="35" t="s">
        <v>13</v>
      </c>
      <c r="N28" s="36" t="s">
        <v>13</v>
      </c>
      <c r="O28" s="37" t="s">
        <v>13</v>
      </c>
    </row>
    <row r="29" spans="1:15" x14ac:dyDescent="0.25">
      <c r="A29" s="63"/>
      <c r="B29" s="34" t="s">
        <v>4</v>
      </c>
      <c r="C29" s="35">
        <v>1</v>
      </c>
      <c r="D29" s="35">
        <v>1</v>
      </c>
      <c r="E29" s="36">
        <v>1</v>
      </c>
      <c r="F29" s="35">
        <v>1</v>
      </c>
      <c r="G29" s="36">
        <v>1</v>
      </c>
      <c r="H29" s="37">
        <v>4</v>
      </c>
      <c r="I29" s="34" t="s">
        <v>4</v>
      </c>
      <c r="J29" s="35" t="s">
        <v>13</v>
      </c>
      <c r="K29" s="35" t="s">
        <v>13</v>
      </c>
      <c r="L29" s="36" t="s">
        <v>13</v>
      </c>
      <c r="M29" s="35" t="s">
        <v>13</v>
      </c>
      <c r="N29" s="36" t="s">
        <v>13</v>
      </c>
      <c r="O29" s="37" t="s">
        <v>13</v>
      </c>
    </row>
    <row r="30" spans="1:15" x14ac:dyDescent="0.25">
      <c r="A30" s="63"/>
      <c r="B30" s="34" t="s">
        <v>67</v>
      </c>
      <c r="C30" s="35" t="s">
        <v>13</v>
      </c>
      <c r="D30" s="35" t="s">
        <v>13</v>
      </c>
      <c r="E30" s="36" t="s">
        <v>13</v>
      </c>
      <c r="F30" s="35" t="s">
        <v>13</v>
      </c>
      <c r="G30" s="36" t="s">
        <v>13</v>
      </c>
      <c r="H30" s="37" t="s">
        <v>13</v>
      </c>
      <c r="I30" s="34" t="s">
        <v>67</v>
      </c>
      <c r="J30" s="35" t="s">
        <v>13</v>
      </c>
      <c r="K30" s="35" t="s">
        <v>13</v>
      </c>
      <c r="L30" s="36" t="s">
        <v>13</v>
      </c>
      <c r="M30" s="35" t="s">
        <v>13</v>
      </c>
      <c r="N30" s="36" t="s">
        <v>13</v>
      </c>
      <c r="O30" s="37" t="s">
        <v>13</v>
      </c>
    </row>
    <row r="31" spans="1:15" x14ac:dyDescent="0.25">
      <c r="A31" s="64" t="s">
        <v>15</v>
      </c>
      <c r="B31" s="38" t="s">
        <v>1</v>
      </c>
      <c r="C31" s="39" t="s">
        <v>13</v>
      </c>
      <c r="D31" s="39" t="s">
        <v>13</v>
      </c>
      <c r="E31" s="40" t="s">
        <v>13</v>
      </c>
      <c r="F31" s="39" t="s">
        <v>13</v>
      </c>
      <c r="G31" s="40" t="s">
        <v>13</v>
      </c>
      <c r="H31" s="41" t="s">
        <v>13</v>
      </c>
      <c r="I31" s="38" t="s">
        <v>1</v>
      </c>
      <c r="J31" s="39" t="s">
        <v>13</v>
      </c>
      <c r="K31" s="39" t="s">
        <v>13</v>
      </c>
      <c r="L31" s="40" t="s">
        <v>13</v>
      </c>
      <c r="M31" s="39" t="s">
        <v>13</v>
      </c>
      <c r="N31" s="40" t="s">
        <v>13</v>
      </c>
      <c r="O31" s="41" t="s">
        <v>13</v>
      </c>
    </row>
    <row r="32" spans="1:15" x14ac:dyDescent="0.25">
      <c r="A32" s="64"/>
      <c r="B32" s="38" t="s">
        <v>2</v>
      </c>
      <c r="C32" s="39" t="s">
        <v>13</v>
      </c>
      <c r="D32" s="39" t="s">
        <v>13</v>
      </c>
      <c r="E32" s="40" t="s">
        <v>13</v>
      </c>
      <c r="F32" s="39" t="s">
        <v>13</v>
      </c>
      <c r="G32" s="40" t="s">
        <v>13</v>
      </c>
      <c r="H32" s="41" t="s">
        <v>13</v>
      </c>
      <c r="I32" s="38" t="s">
        <v>2</v>
      </c>
      <c r="J32" s="39" t="s">
        <v>13</v>
      </c>
      <c r="K32" s="39" t="s">
        <v>13</v>
      </c>
      <c r="L32" s="40" t="s">
        <v>13</v>
      </c>
      <c r="M32" s="39" t="s">
        <v>13</v>
      </c>
      <c r="N32" s="40" t="s">
        <v>13</v>
      </c>
      <c r="O32" s="41" t="s">
        <v>13</v>
      </c>
    </row>
    <row r="33" spans="1:15" x14ac:dyDescent="0.25">
      <c r="A33" s="64"/>
      <c r="B33" s="38" t="s">
        <v>3</v>
      </c>
      <c r="C33" s="39" t="s">
        <v>13</v>
      </c>
      <c r="D33" s="39" t="s">
        <v>13</v>
      </c>
      <c r="E33" s="40" t="s">
        <v>13</v>
      </c>
      <c r="F33" s="39" t="s">
        <v>13</v>
      </c>
      <c r="G33" s="40" t="s">
        <v>13</v>
      </c>
      <c r="H33" s="41" t="s">
        <v>13</v>
      </c>
      <c r="I33" s="38" t="s">
        <v>3</v>
      </c>
      <c r="J33" s="39">
        <v>2</v>
      </c>
      <c r="K33" s="39">
        <v>2</v>
      </c>
      <c r="L33" s="40">
        <v>1</v>
      </c>
      <c r="M33" s="39">
        <v>2</v>
      </c>
      <c r="N33" s="40">
        <v>1</v>
      </c>
      <c r="O33" s="41">
        <v>4</v>
      </c>
    </row>
    <row r="34" spans="1:15" x14ac:dyDescent="0.25">
      <c r="A34" s="64"/>
      <c r="B34" s="38" t="s">
        <v>4</v>
      </c>
      <c r="C34" s="39" t="s">
        <v>13</v>
      </c>
      <c r="D34" s="39" t="s">
        <v>13</v>
      </c>
      <c r="E34" s="40" t="s">
        <v>13</v>
      </c>
      <c r="F34" s="39" t="s">
        <v>13</v>
      </c>
      <c r="G34" s="40" t="s">
        <v>13</v>
      </c>
      <c r="H34" s="41" t="s">
        <v>13</v>
      </c>
      <c r="I34" s="38" t="s">
        <v>4</v>
      </c>
      <c r="J34" s="39" t="s">
        <v>13</v>
      </c>
      <c r="K34" s="39" t="s">
        <v>13</v>
      </c>
      <c r="L34" s="40" t="s">
        <v>13</v>
      </c>
      <c r="M34" s="39" t="s">
        <v>13</v>
      </c>
      <c r="N34" s="40" t="s">
        <v>13</v>
      </c>
      <c r="O34" s="41" t="s">
        <v>13</v>
      </c>
    </row>
    <row r="35" spans="1:15" x14ac:dyDescent="0.25">
      <c r="A35" s="64"/>
      <c r="B35" s="38" t="s">
        <v>67</v>
      </c>
      <c r="C35" s="39" t="s">
        <v>13</v>
      </c>
      <c r="D35" s="39" t="s">
        <v>13</v>
      </c>
      <c r="E35" s="40" t="s">
        <v>13</v>
      </c>
      <c r="F35" s="39" t="s">
        <v>13</v>
      </c>
      <c r="G35" s="40" t="s">
        <v>13</v>
      </c>
      <c r="H35" s="41" t="s">
        <v>13</v>
      </c>
      <c r="I35" s="38" t="s">
        <v>67</v>
      </c>
      <c r="J35" s="39" t="s">
        <v>13</v>
      </c>
      <c r="K35" s="39" t="s">
        <v>13</v>
      </c>
      <c r="L35" s="40" t="s">
        <v>13</v>
      </c>
      <c r="M35" s="39" t="s">
        <v>13</v>
      </c>
      <c r="N35" s="40" t="s">
        <v>13</v>
      </c>
      <c r="O35" s="41" t="s">
        <v>13</v>
      </c>
    </row>
    <row r="36" spans="1:15" x14ac:dyDescent="0.25">
      <c r="A36" s="63" t="s">
        <v>16</v>
      </c>
      <c r="B36" s="34" t="s">
        <v>1</v>
      </c>
      <c r="C36" s="35" t="s">
        <v>13</v>
      </c>
      <c r="D36" s="35" t="s">
        <v>13</v>
      </c>
      <c r="E36" s="36" t="s">
        <v>13</v>
      </c>
      <c r="F36" s="35" t="s">
        <v>13</v>
      </c>
      <c r="G36" s="36" t="s">
        <v>13</v>
      </c>
      <c r="H36" s="37" t="s">
        <v>13</v>
      </c>
      <c r="I36" s="34" t="s">
        <v>1</v>
      </c>
      <c r="J36" s="35" t="s">
        <v>13</v>
      </c>
      <c r="K36" s="35" t="s">
        <v>13</v>
      </c>
      <c r="L36" s="36" t="s">
        <v>13</v>
      </c>
      <c r="M36" s="35" t="s">
        <v>13</v>
      </c>
      <c r="N36" s="36" t="s">
        <v>13</v>
      </c>
      <c r="O36" s="37" t="s">
        <v>13</v>
      </c>
    </row>
    <row r="37" spans="1:15" x14ac:dyDescent="0.25">
      <c r="A37" s="63"/>
      <c r="B37" s="34" t="s">
        <v>2</v>
      </c>
      <c r="C37" s="35" t="s">
        <v>13</v>
      </c>
      <c r="D37" s="35" t="s">
        <v>13</v>
      </c>
      <c r="E37" s="36" t="s">
        <v>13</v>
      </c>
      <c r="F37" s="35" t="s">
        <v>13</v>
      </c>
      <c r="G37" s="36" t="s">
        <v>13</v>
      </c>
      <c r="H37" s="37" t="s">
        <v>13</v>
      </c>
      <c r="I37" s="34" t="s">
        <v>2</v>
      </c>
      <c r="J37" s="35">
        <v>3</v>
      </c>
      <c r="K37" s="35">
        <v>1</v>
      </c>
      <c r="L37" s="36">
        <v>0.33333333333333331</v>
      </c>
      <c r="M37" s="35">
        <v>1</v>
      </c>
      <c r="N37" s="36">
        <v>0.33333333333333331</v>
      </c>
      <c r="O37" s="37">
        <v>4</v>
      </c>
    </row>
    <row r="38" spans="1:15" x14ac:dyDescent="0.25">
      <c r="A38" s="63"/>
      <c r="B38" s="34" t="s">
        <v>3</v>
      </c>
      <c r="C38" s="35" t="s">
        <v>13</v>
      </c>
      <c r="D38" s="35" t="s">
        <v>13</v>
      </c>
      <c r="E38" s="36" t="s">
        <v>13</v>
      </c>
      <c r="F38" s="35" t="s">
        <v>13</v>
      </c>
      <c r="G38" s="36" t="s">
        <v>13</v>
      </c>
      <c r="H38" s="37" t="s">
        <v>13</v>
      </c>
      <c r="I38" s="34" t="s">
        <v>3</v>
      </c>
      <c r="J38" s="35">
        <v>3</v>
      </c>
      <c r="K38" s="35">
        <v>3</v>
      </c>
      <c r="L38" s="36">
        <v>1</v>
      </c>
      <c r="M38" s="35">
        <v>3</v>
      </c>
      <c r="N38" s="36">
        <v>1</v>
      </c>
      <c r="O38" s="37">
        <v>4</v>
      </c>
    </row>
    <row r="39" spans="1:15" x14ac:dyDescent="0.25">
      <c r="A39" s="63"/>
      <c r="B39" s="34" t="s">
        <v>4</v>
      </c>
      <c r="C39" s="35" t="s">
        <v>13</v>
      </c>
      <c r="D39" s="35" t="s">
        <v>13</v>
      </c>
      <c r="E39" s="36" t="s">
        <v>13</v>
      </c>
      <c r="F39" s="35" t="s">
        <v>13</v>
      </c>
      <c r="G39" s="36" t="s">
        <v>13</v>
      </c>
      <c r="H39" s="37" t="s">
        <v>13</v>
      </c>
      <c r="I39" s="34" t="s">
        <v>4</v>
      </c>
      <c r="J39" s="35" t="s">
        <v>13</v>
      </c>
      <c r="K39" s="35" t="s">
        <v>13</v>
      </c>
      <c r="L39" s="36" t="s">
        <v>13</v>
      </c>
      <c r="M39" s="35" t="s">
        <v>13</v>
      </c>
      <c r="N39" s="36" t="s">
        <v>13</v>
      </c>
      <c r="O39" s="37" t="s">
        <v>13</v>
      </c>
    </row>
    <row r="40" spans="1:15" x14ac:dyDescent="0.25">
      <c r="A40" s="63"/>
      <c r="B40" s="34" t="s">
        <v>67</v>
      </c>
      <c r="C40" s="35" t="s">
        <v>13</v>
      </c>
      <c r="D40" s="35" t="s">
        <v>13</v>
      </c>
      <c r="E40" s="36" t="s">
        <v>13</v>
      </c>
      <c r="F40" s="35" t="s">
        <v>13</v>
      </c>
      <c r="G40" s="36" t="s">
        <v>13</v>
      </c>
      <c r="H40" s="37" t="s">
        <v>13</v>
      </c>
      <c r="I40" s="34" t="s">
        <v>67</v>
      </c>
      <c r="J40" s="35" t="s">
        <v>13</v>
      </c>
      <c r="K40" s="35" t="s">
        <v>13</v>
      </c>
      <c r="L40" s="36" t="s">
        <v>13</v>
      </c>
      <c r="M40" s="35" t="s">
        <v>13</v>
      </c>
      <c r="N40" s="36" t="s">
        <v>13</v>
      </c>
      <c r="O40" s="37" t="s">
        <v>13</v>
      </c>
    </row>
    <row r="41" spans="1:15" x14ac:dyDescent="0.25">
      <c r="A41" s="64" t="s">
        <v>17</v>
      </c>
      <c r="B41" s="38" t="s">
        <v>1</v>
      </c>
      <c r="C41" s="39" t="s">
        <v>13</v>
      </c>
      <c r="D41" s="39" t="s">
        <v>13</v>
      </c>
      <c r="E41" s="40" t="s">
        <v>13</v>
      </c>
      <c r="F41" s="39" t="s">
        <v>13</v>
      </c>
      <c r="G41" s="40" t="s">
        <v>13</v>
      </c>
      <c r="H41" s="41" t="s">
        <v>13</v>
      </c>
      <c r="I41" s="38" t="s">
        <v>1</v>
      </c>
      <c r="J41" s="39" t="s">
        <v>13</v>
      </c>
      <c r="K41" s="39" t="s">
        <v>13</v>
      </c>
      <c r="L41" s="40" t="s">
        <v>13</v>
      </c>
      <c r="M41" s="39" t="s">
        <v>13</v>
      </c>
      <c r="N41" s="40" t="s">
        <v>13</v>
      </c>
      <c r="O41" s="41" t="s">
        <v>13</v>
      </c>
    </row>
    <row r="42" spans="1:15" x14ac:dyDescent="0.25">
      <c r="A42" s="64"/>
      <c r="B42" s="38" t="s">
        <v>2</v>
      </c>
      <c r="C42" s="39" t="s">
        <v>13</v>
      </c>
      <c r="D42" s="39" t="s">
        <v>13</v>
      </c>
      <c r="E42" s="40" t="s">
        <v>13</v>
      </c>
      <c r="F42" s="39" t="s">
        <v>13</v>
      </c>
      <c r="G42" s="40" t="s">
        <v>13</v>
      </c>
      <c r="H42" s="41" t="s">
        <v>13</v>
      </c>
      <c r="I42" s="38" t="s">
        <v>2</v>
      </c>
      <c r="J42" s="39">
        <v>1</v>
      </c>
      <c r="K42" s="39">
        <v>1</v>
      </c>
      <c r="L42" s="40">
        <v>1</v>
      </c>
      <c r="M42" s="39">
        <v>1</v>
      </c>
      <c r="N42" s="40">
        <v>1</v>
      </c>
      <c r="O42" s="41">
        <v>4</v>
      </c>
    </row>
    <row r="43" spans="1:15" x14ac:dyDescent="0.25">
      <c r="A43" s="64"/>
      <c r="B43" s="38" t="s">
        <v>3</v>
      </c>
      <c r="C43" s="39" t="s">
        <v>13</v>
      </c>
      <c r="D43" s="39" t="s">
        <v>13</v>
      </c>
      <c r="E43" s="40" t="s">
        <v>13</v>
      </c>
      <c r="F43" s="39" t="s">
        <v>13</v>
      </c>
      <c r="G43" s="40" t="s">
        <v>13</v>
      </c>
      <c r="H43" s="41" t="s">
        <v>13</v>
      </c>
      <c r="I43" s="38" t="s">
        <v>3</v>
      </c>
      <c r="J43" s="39" t="s">
        <v>13</v>
      </c>
      <c r="K43" s="39" t="s">
        <v>13</v>
      </c>
      <c r="L43" s="40" t="s">
        <v>13</v>
      </c>
      <c r="M43" s="39" t="s">
        <v>13</v>
      </c>
      <c r="N43" s="40" t="s">
        <v>13</v>
      </c>
      <c r="O43" s="41" t="s">
        <v>13</v>
      </c>
    </row>
    <row r="44" spans="1:15" x14ac:dyDescent="0.25">
      <c r="A44" s="64"/>
      <c r="B44" s="38" t="s">
        <v>4</v>
      </c>
      <c r="C44" s="39" t="s">
        <v>13</v>
      </c>
      <c r="D44" s="39" t="s">
        <v>13</v>
      </c>
      <c r="E44" s="40" t="s">
        <v>13</v>
      </c>
      <c r="F44" s="39" t="s">
        <v>13</v>
      </c>
      <c r="G44" s="40" t="s">
        <v>13</v>
      </c>
      <c r="H44" s="41" t="s">
        <v>13</v>
      </c>
      <c r="I44" s="38" t="s">
        <v>4</v>
      </c>
      <c r="J44" s="39" t="s">
        <v>13</v>
      </c>
      <c r="K44" s="39" t="s">
        <v>13</v>
      </c>
      <c r="L44" s="40" t="s">
        <v>13</v>
      </c>
      <c r="M44" s="39" t="s">
        <v>13</v>
      </c>
      <c r="N44" s="40" t="s">
        <v>13</v>
      </c>
      <c r="O44" s="41" t="s">
        <v>13</v>
      </c>
    </row>
    <row r="45" spans="1:15" x14ac:dyDescent="0.25">
      <c r="A45" s="64"/>
      <c r="B45" s="38" t="s">
        <v>67</v>
      </c>
      <c r="C45" s="39" t="s">
        <v>13</v>
      </c>
      <c r="D45" s="39" t="s">
        <v>13</v>
      </c>
      <c r="E45" s="40" t="s">
        <v>13</v>
      </c>
      <c r="F45" s="39" t="s">
        <v>13</v>
      </c>
      <c r="G45" s="40" t="s">
        <v>13</v>
      </c>
      <c r="H45" s="41" t="s">
        <v>13</v>
      </c>
      <c r="I45" s="38" t="s">
        <v>67</v>
      </c>
      <c r="J45" s="39" t="s">
        <v>13</v>
      </c>
      <c r="K45" s="39" t="s">
        <v>13</v>
      </c>
      <c r="L45" s="40" t="s">
        <v>13</v>
      </c>
      <c r="M45" s="39" t="s">
        <v>13</v>
      </c>
      <c r="N45" s="40" t="s">
        <v>13</v>
      </c>
      <c r="O45" s="41" t="s">
        <v>13</v>
      </c>
    </row>
    <row r="46" spans="1:15" x14ac:dyDescent="0.25">
      <c r="A46" s="61" t="s">
        <v>69</v>
      </c>
      <c r="B46" s="34" t="s">
        <v>1</v>
      </c>
      <c r="C46" s="35" t="s">
        <v>13</v>
      </c>
      <c r="D46" s="35" t="s">
        <v>13</v>
      </c>
      <c r="E46" s="36" t="s">
        <v>13</v>
      </c>
      <c r="F46" s="35" t="s">
        <v>13</v>
      </c>
      <c r="G46" s="36" t="s">
        <v>13</v>
      </c>
      <c r="H46" s="37" t="s">
        <v>13</v>
      </c>
      <c r="I46" s="34" t="s">
        <v>1</v>
      </c>
      <c r="J46" s="35" t="s">
        <v>13</v>
      </c>
      <c r="K46" s="35" t="s">
        <v>13</v>
      </c>
      <c r="L46" s="36" t="s">
        <v>13</v>
      </c>
      <c r="M46" s="35" t="s">
        <v>13</v>
      </c>
      <c r="N46" s="36" t="s">
        <v>13</v>
      </c>
      <c r="O46" s="37" t="s">
        <v>13</v>
      </c>
    </row>
    <row r="47" spans="1:15" x14ac:dyDescent="0.25">
      <c r="A47" s="61"/>
      <c r="B47" s="34" t="s">
        <v>2</v>
      </c>
      <c r="C47" s="35" t="s">
        <v>13</v>
      </c>
      <c r="D47" s="35" t="s">
        <v>13</v>
      </c>
      <c r="E47" s="36" t="s">
        <v>13</v>
      </c>
      <c r="F47" s="35" t="s">
        <v>13</v>
      </c>
      <c r="G47" s="36" t="s">
        <v>13</v>
      </c>
      <c r="H47" s="37" t="s">
        <v>13</v>
      </c>
      <c r="I47" s="34" t="s">
        <v>2</v>
      </c>
      <c r="J47" s="35">
        <v>12</v>
      </c>
      <c r="K47" s="35">
        <v>8</v>
      </c>
      <c r="L47" s="36">
        <v>0.66666666666666663</v>
      </c>
      <c r="M47" s="35">
        <v>7</v>
      </c>
      <c r="N47" s="36">
        <v>0.58333333333333337</v>
      </c>
      <c r="O47" s="37">
        <v>3</v>
      </c>
    </row>
    <row r="48" spans="1:15" x14ac:dyDescent="0.25">
      <c r="A48" s="61"/>
      <c r="B48" s="34" t="s">
        <v>3</v>
      </c>
      <c r="C48" s="35" t="s">
        <v>13</v>
      </c>
      <c r="D48" s="35" t="s">
        <v>13</v>
      </c>
      <c r="E48" s="36" t="s">
        <v>13</v>
      </c>
      <c r="F48" s="35" t="s">
        <v>13</v>
      </c>
      <c r="G48" s="36" t="s">
        <v>13</v>
      </c>
      <c r="H48" s="37" t="s">
        <v>13</v>
      </c>
      <c r="I48" s="34" t="s">
        <v>3</v>
      </c>
      <c r="J48" s="35">
        <v>4</v>
      </c>
      <c r="K48" s="35">
        <v>2</v>
      </c>
      <c r="L48" s="36">
        <v>0.5</v>
      </c>
      <c r="M48" s="35">
        <v>2</v>
      </c>
      <c r="N48" s="36">
        <v>0.5</v>
      </c>
      <c r="O48" s="37">
        <v>4</v>
      </c>
    </row>
    <row r="49" spans="1:15" x14ac:dyDescent="0.25">
      <c r="A49" s="61"/>
      <c r="B49" s="34" t="s">
        <v>4</v>
      </c>
      <c r="C49" s="35">
        <v>7</v>
      </c>
      <c r="D49" s="35">
        <v>6</v>
      </c>
      <c r="E49" s="36">
        <v>0.8571428571428571</v>
      </c>
      <c r="F49" s="35">
        <v>3</v>
      </c>
      <c r="G49" s="36">
        <v>0.42857142857142855</v>
      </c>
      <c r="H49" s="37">
        <v>2.2600000000000002</v>
      </c>
      <c r="I49" s="34" t="s">
        <v>4</v>
      </c>
      <c r="J49" s="35" t="s">
        <v>13</v>
      </c>
      <c r="K49" s="35" t="s">
        <v>13</v>
      </c>
      <c r="L49" s="36" t="s">
        <v>13</v>
      </c>
      <c r="M49" s="35" t="s">
        <v>13</v>
      </c>
      <c r="N49" s="36" t="s">
        <v>13</v>
      </c>
      <c r="O49" s="37" t="s">
        <v>13</v>
      </c>
    </row>
    <row r="50" spans="1:15" x14ac:dyDescent="0.25">
      <c r="A50" s="61"/>
      <c r="B50" s="34" t="s">
        <v>67</v>
      </c>
      <c r="C50" s="35" t="s">
        <v>13</v>
      </c>
      <c r="D50" s="35" t="s">
        <v>13</v>
      </c>
      <c r="E50" s="36" t="s">
        <v>13</v>
      </c>
      <c r="F50" s="35" t="s">
        <v>13</v>
      </c>
      <c r="G50" s="36" t="s">
        <v>13</v>
      </c>
      <c r="H50" s="37" t="s">
        <v>13</v>
      </c>
      <c r="I50" s="34" t="s">
        <v>67</v>
      </c>
      <c r="J50" s="35" t="s">
        <v>13</v>
      </c>
      <c r="K50" s="35" t="s">
        <v>13</v>
      </c>
      <c r="L50" s="36" t="s">
        <v>13</v>
      </c>
      <c r="M50" s="35" t="s">
        <v>13</v>
      </c>
      <c r="N50" s="36" t="s">
        <v>13</v>
      </c>
      <c r="O50" s="37" t="s">
        <v>13</v>
      </c>
    </row>
    <row r="51" spans="1:15" x14ac:dyDescent="0.25">
      <c r="A51" s="62" t="s">
        <v>49</v>
      </c>
      <c r="B51" s="38" t="s">
        <v>1</v>
      </c>
      <c r="C51" s="42" t="s">
        <v>13</v>
      </c>
      <c r="D51" s="39" t="s">
        <v>13</v>
      </c>
      <c r="E51" s="40" t="s">
        <v>13</v>
      </c>
      <c r="F51" s="39" t="s">
        <v>13</v>
      </c>
      <c r="G51" s="40" t="s">
        <v>13</v>
      </c>
      <c r="H51" s="41" t="s">
        <v>13</v>
      </c>
      <c r="I51" s="38" t="s">
        <v>1</v>
      </c>
      <c r="J51" s="42" t="s">
        <v>13</v>
      </c>
      <c r="K51" s="39" t="s">
        <v>13</v>
      </c>
      <c r="L51" s="40" t="s">
        <v>13</v>
      </c>
      <c r="M51" s="39" t="s">
        <v>13</v>
      </c>
      <c r="N51" s="40" t="s">
        <v>13</v>
      </c>
      <c r="O51" s="41" t="s">
        <v>13</v>
      </c>
    </row>
    <row r="52" spans="1:15" x14ac:dyDescent="0.25">
      <c r="A52" s="62"/>
      <c r="B52" s="38" t="s">
        <v>2</v>
      </c>
      <c r="C52" s="39" t="s">
        <v>13</v>
      </c>
      <c r="D52" s="39" t="s">
        <v>13</v>
      </c>
      <c r="E52" s="40" t="s">
        <v>13</v>
      </c>
      <c r="F52" s="39" t="s">
        <v>13</v>
      </c>
      <c r="G52" s="40" t="s">
        <v>13</v>
      </c>
      <c r="H52" s="41" t="s">
        <v>13</v>
      </c>
      <c r="I52" s="38" t="s">
        <v>2</v>
      </c>
      <c r="J52" s="39">
        <v>1</v>
      </c>
      <c r="K52" s="39">
        <v>0</v>
      </c>
      <c r="L52" s="40">
        <v>0</v>
      </c>
      <c r="M52" s="39">
        <v>0</v>
      </c>
      <c r="N52" s="40">
        <v>0</v>
      </c>
      <c r="O52" s="41" t="s">
        <v>13</v>
      </c>
    </row>
    <row r="53" spans="1:15" x14ac:dyDescent="0.25">
      <c r="A53" s="62"/>
      <c r="B53" s="38" t="s">
        <v>3</v>
      </c>
      <c r="C53" s="39" t="s">
        <v>13</v>
      </c>
      <c r="D53" s="39" t="s">
        <v>13</v>
      </c>
      <c r="E53" s="40" t="s">
        <v>13</v>
      </c>
      <c r="F53" s="39" t="s">
        <v>13</v>
      </c>
      <c r="G53" s="40" t="s">
        <v>13</v>
      </c>
      <c r="H53" s="41" t="s">
        <v>13</v>
      </c>
      <c r="I53" s="38" t="s">
        <v>3</v>
      </c>
      <c r="J53" s="39" t="s">
        <v>13</v>
      </c>
      <c r="K53" s="39" t="s">
        <v>13</v>
      </c>
      <c r="L53" s="40" t="s">
        <v>13</v>
      </c>
      <c r="M53" s="39" t="s">
        <v>13</v>
      </c>
      <c r="N53" s="40" t="s">
        <v>13</v>
      </c>
      <c r="O53" s="41" t="s">
        <v>13</v>
      </c>
    </row>
    <row r="54" spans="1:15" x14ac:dyDescent="0.25">
      <c r="A54" s="62"/>
      <c r="B54" s="38" t="s">
        <v>4</v>
      </c>
      <c r="C54" s="39">
        <v>1</v>
      </c>
      <c r="D54" s="39">
        <v>1</v>
      </c>
      <c r="E54" s="40">
        <v>1</v>
      </c>
      <c r="F54" s="39">
        <v>0</v>
      </c>
      <c r="G54" s="40">
        <v>0</v>
      </c>
      <c r="H54" s="41">
        <v>0</v>
      </c>
      <c r="I54" s="38" t="s">
        <v>4</v>
      </c>
      <c r="J54" s="39" t="s">
        <v>13</v>
      </c>
      <c r="K54" s="39" t="s">
        <v>13</v>
      </c>
      <c r="L54" s="40" t="s">
        <v>13</v>
      </c>
      <c r="M54" s="39" t="s">
        <v>13</v>
      </c>
      <c r="N54" s="40" t="s">
        <v>13</v>
      </c>
      <c r="O54" s="41" t="s">
        <v>13</v>
      </c>
    </row>
    <row r="55" spans="1:15" x14ac:dyDescent="0.25">
      <c r="A55" s="62"/>
      <c r="B55" s="38" t="s">
        <v>67</v>
      </c>
      <c r="C55" s="39" t="s">
        <v>13</v>
      </c>
      <c r="D55" s="39" t="s">
        <v>13</v>
      </c>
      <c r="E55" s="40" t="s">
        <v>13</v>
      </c>
      <c r="F55" s="39" t="s">
        <v>13</v>
      </c>
      <c r="G55" s="40" t="s">
        <v>13</v>
      </c>
      <c r="H55" s="41" t="s">
        <v>13</v>
      </c>
      <c r="I55" s="38" t="s">
        <v>67</v>
      </c>
      <c r="J55" s="39" t="s">
        <v>13</v>
      </c>
      <c r="K55" s="39" t="s">
        <v>13</v>
      </c>
      <c r="L55" s="40" t="s">
        <v>13</v>
      </c>
      <c r="M55" s="39" t="s">
        <v>13</v>
      </c>
      <c r="N55" s="40" t="s">
        <v>13</v>
      </c>
      <c r="O55" s="41" t="s">
        <v>13</v>
      </c>
    </row>
    <row r="56" spans="1:15" x14ac:dyDescent="0.25">
      <c r="A56" s="61" t="s">
        <v>50</v>
      </c>
      <c r="B56" s="34" t="s">
        <v>1</v>
      </c>
      <c r="C56" s="35" t="s">
        <v>13</v>
      </c>
      <c r="D56" s="35" t="s">
        <v>13</v>
      </c>
      <c r="E56" s="36" t="s">
        <v>13</v>
      </c>
      <c r="F56" s="35" t="s">
        <v>13</v>
      </c>
      <c r="G56" s="36" t="s">
        <v>13</v>
      </c>
      <c r="H56" s="37" t="s">
        <v>13</v>
      </c>
      <c r="I56" s="34" t="s">
        <v>1</v>
      </c>
      <c r="J56" s="35" t="s">
        <v>13</v>
      </c>
      <c r="K56" s="35" t="s">
        <v>13</v>
      </c>
      <c r="L56" s="36" t="s">
        <v>13</v>
      </c>
      <c r="M56" s="35" t="s">
        <v>13</v>
      </c>
      <c r="N56" s="36" t="s">
        <v>13</v>
      </c>
      <c r="O56" s="37" t="s">
        <v>13</v>
      </c>
    </row>
    <row r="57" spans="1:15" x14ac:dyDescent="0.25">
      <c r="A57" s="61"/>
      <c r="B57" s="34" t="s">
        <v>2</v>
      </c>
      <c r="C57" s="35" t="s">
        <v>13</v>
      </c>
      <c r="D57" s="35" t="s">
        <v>13</v>
      </c>
      <c r="E57" s="36" t="s">
        <v>13</v>
      </c>
      <c r="F57" s="35" t="s">
        <v>13</v>
      </c>
      <c r="G57" s="36" t="s">
        <v>13</v>
      </c>
      <c r="H57" s="37" t="s">
        <v>13</v>
      </c>
      <c r="I57" s="34" t="s">
        <v>2</v>
      </c>
      <c r="J57" s="35" t="s">
        <v>13</v>
      </c>
      <c r="K57" s="35" t="s">
        <v>13</v>
      </c>
      <c r="L57" s="36" t="s">
        <v>13</v>
      </c>
      <c r="M57" s="35" t="s">
        <v>13</v>
      </c>
      <c r="N57" s="36" t="s">
        <v>13</v>
      </c>
      <c r="O57" s="37" t="s">
        <v>13</v>
      </c>
    </row>
    <row r="58" spans="1:15" x14ac:dyDescent="0.25">
      <c r="A58" s="61"/>
      <c r="B58" s="34" t="s">
        <v>3</v>
      </c>
      <c r="C58" s="35" t="s">
        <v>13</v>
      </c>
      <c r="D58" s="35" t="s">
        <v>13</v>
      </c>
      <c r="E58" s="36" t="s">
        <v>13</v>
      </c>
      <c r="F58" s="35" t="s">
        <v>13</v>
      </c>
      <c r="G58" s="36" t="s">
        <v>13</v>
      </c>
      <c r="H58" s="37" t="s">
        <v>13</v>
      </c>
      <c r="I58" s="34" t="s">
        <v>3</v>
      </c>
      <c r="J58" s="35" t="s">
        <v>13</v>
      </c>
      <c r="K58" s="35" t="s">
        <v>13</v>
      </c>
      <c r="L58" s="36" t="s">
        <v>13</v>
      </c>
      <c r="M58" s="35" t="s">
        <v>13</v>
      </c>
      <c r="N58" s="36" t="s">
        <v>13</v>
      </c>
      <c r="O58" s="37" t="s">
        <v>13</v>
      </c>
    </row>
    <row r="59" spans="1:15" x14ac:dyDescent="0.25">
      <c r="A59" s="61"/>
      <c r="B59" s="34" t="s">
        <v>4</v>
      </c>
      <c r="C59" s="35" t="s">
        <v>13</v>
      </c>
      <c r="D59" s="35" t="s">
        <v>13</v>
      </c>
      <c r="E59" s="36" t="s">
        <v>13</v>
      </c>
      <c r="F59" s="35" t="s">
        <v>13</v>
      </c>
      <c r="G59" s="36" t="s">
        <v>13</v>
      </c>
      <c r="H59" s="37" t="s">
        <v>13</v>
      </c>
      <c r="I59" s="34" t="s">
        <v>4</v>
      </c>
      <c r="J59" s="35" t="s">
        <v>13</v>
      </c>
      <c r="K59" s="35" t="s">
        <v>13</v>
      </c>
      <c r="L59" s="36" t="s">
        <v>13</v>
      </c>
      <c r="M59" s="35" t="s">
        <v>13</v>
      </c>
      <c r="N59" s="36" t="s">
        <v>13</v>
      </c>
      <c r="O59" s="37" t="s">
        <v>13</v>
      </c>
    </row>
    <row r="60" spans="1:15" x14ac:dyDescent="0.25">
      <c r="A60" s="61"/>
      <c r="B60" s="34" t="s">
        <v>67</v>
      </c>
      <c r="C60" s="35" t="s">
        <v>13</v>
      </c>
      <c r="D60" s="35" t="s">
        <v>13</v>
      </c>
      <c r="E60" s="36" t="s">
        <v>13</v>
      </c>
      <c r="F60" s="35" t="s">
        <v>13</v>
      </c>
      <c r="G60" s="36" t="s">
        <v>13</v>
      </c>
      <c r="H60" s="37" t="s">
        <v>13</v>
      </c>
      <c r="I60" s="34" t="s">
        <v>67</v>
      </c>
      <c r="J60" s="35" t="s">
        <v>13</v>
      </c>
      <c r="K60" s="35" t="s">
        <v>13</v>
      </c>
      <c r="L60" s="36" t="s">
        <v>13</v>
      </c>
      <c r="M60" s="35" t="s">
        <v>13</v>
      </c>
      <c r="N60" s="36" t="s">
        <v>13</v>
      </c>
      <c r="O60" s="37" t="s">
        <v>13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5" customWidth="1"/>
    <col min="2" max="8" width="14" style="13" customWidth="1"/>
  </cols>
  <sheetData>
    <row r="1" spans="1:8" ht="30" x14ac:dyDescent="0.25">
      <c r="A1" s="14" t="s">
        <v>0</v>
      </c>
      <c r="B1" s="1" t="s">
        <v>36</v>
      </c>
      <c r="C1" s="6" t="s">
        <v>62</v>
      </c>
      <c r="D1" s="6" t="s">
        <v>63</v>
      </c>
      <c r="E1" s="6" t="s">
        <v>64</v>
      </c>
      <c r="F1" s="6" t="s">
        <v>65</v>
      </c>
      <c r="G1" s="6" t="s">
        <v>37</v>
      </c>
      <c r="H1" s="6" t="s">
        <v>66</v>
      </c>
    </row>
    <row r="2" spans="1:8" x14ac:dyDescent="0.25">
      <c r="A2" s="55" t="s">
        <v>6</v>
      </c>
      <c r="B2" s="34" t="s">
        <v>1</v>
      </c>
      <c r="C2" s="20" t="s">
        <v>13</v>
      </c>
      <c r="D2" s="20" t="s">
        <v>13</v>
      </c>
      <c r="E2" s="24" t="s">
        <v>13</v>
      </c>
      <c r="F2" s="20" t="s">
        <v>13</v>
      </c>
      <c r="G2" s="24" t="s">
        <v>13</v>
      </c>
      <c r="H2" s="25" t="s">
        <v>13</v>
      </c>
    </row>
    <row r="3" spans="1:8" x14ac:dyDescent="0.25">
      <c r="A3" s="55"/>
      <c r="B3" s="34" t="s">
        <v>2</v>
      </c>
      <c r="C3" s="20">
        <v>15</v>
      </c>
      <c r="D3" s="20">
        <v>9</v>
      </c>
      <c r="E3" s="24">
        <v>0.6</v>
      </c>
      <c r="F3" s="20">
        <v>8</v>
      </c>
      <c r="G3" s="24">
        <v>0.53333333333333333</v>
      </c>
      <c r="H3" s="25">
        <v>3.2222222222222223</v>
      </c>
    </row>
    <row r="4" spans="1:8" x14ac:dyDescent="0.25">
      <c r="A4" s="55"/>
      <c r="B4" s="34" t="s">
        <v>3</v>
      </c>
      <c r="C4" s="20">
        <v>6</v>
      </c>
      <c r="D4" s="20">
        <v>6</v>
      </c>
      <c r="E4" s="24">
        <v>1</v>
      </c>
      <c r="F4" s="20">
        <v>6</v>
      </c>
      <c r="G4" s="24">
        <v>1</v>
      </c>
      <c r="H4" s="25">
        <v>3.6</v>
      </c>
    </row>
    <row r="5" spans="1:8" x14ac:dyDescent="0.25">
      <c r="A5" s="55"/>
      <c r="B5" s="34" t="s">
        <v>4</v>
      </c>
      <c r="C5" s="20">
        <v>4</v>
      </c>
      <c r="D5" s="20">
        <v>4</v>
      </c>
      <c r="E5" s="24">
        <v>1</v>
      </c>
      <c r="F5" s="20">
        <v>2</v>
      </c>
      <c r="G5" s="24">
        <v>0.5</v>
      </c>
      <c r="H5" s="25">
        <v>2</v>
      </c>
    </row>
    <row r="6" spans="1:8" x14ac:dyDescent="0.25">
      <c r="A6" s="55"/>
      <c r="B6" s="34" t="s">
        <v>67</v>
      </c>
      <c r="C6" s="20" t="s">
        <v>13</v>
      </c>
      <c r="D6" s="20" t="s">
        <v>13</v>
      </c>
      <c r="E6" s="24" t="s">
        <v>13</v>
      </c>
      <c r="F6" s="20" t="s">
        <v>13</v>
      </c>
      <c r="G6" s="24" t="s">
        <v>13</v>
      </c>
      <c r="H6" s="25" t="s">
        <v>13</v>
      </c>
    </row>
    <row r="7" spans="1:8" x14ac:dyDescent="0.25">
      <c r="A7" s="55" t="s">
        <v>7</v>
      </c>
      <c r="B7" s="34" t="s">
        <v>1</v>
      </c>
      <c r="C7" s="20" t="s">
        <v>13</v>
      </c>
      <c r="D7" s="20" t="s">
        <v>13</v>
      </c>
      <c r="E7" s="24" t="s">
        <v>13</v>
      </c>
      <c r="F7" s="20" t="s">
        <v>13</v>
      </c>
      <c r="G7" s="24" t="s">
        <v>13</v>
      </c>
      <c r="H7" s="25" t="s">
        <v>13</v>
      </c>
    </row>
    <row r="8" spans="1:8" x14ac:dyDescent="0.25">
      <c r="A8" s="55"/>
      <c r="B8" s="34" t="s">
        <v>2</v>
      </c>
      <c r="C8" s="20">
        <v>2</v>
      </c>
      <c r="D8" s="20">
        <v>1</v>
      </c>
      <c r="E8" s="24">
        <v>0.5</v>
      </c>
      <c r="F8" s="20">
        <v>1</v>
      </c>
      <c r="G8" s="24">
        <v>0.5</v>
      </c>
      <c r="H8" s="25">
        <v>3</v>
      </c>
    </row>
    <row r="9" spans="1:8" x14ac:dyDescent="0.25">
      <c r="A9" s="55"/>
      <c r="B9" s="34" t="s">
        <v>3</v>
      </c>
      <c r="C9" s="20">
        <v>6</v>
      </c>
      <c r="D9" s="20">
        <v>3</v>
      </c>
      <c r="E9" s="24">
        <v>0.5</v>
      </c>
      <c r="F9" s="20">
        <v>3</v>
      </c>
      <c r="G9" s="24">
        <v>0.5</v>
      </c>
      <c r="H9" s="25">
        <v>4</v>
      </c>
    </row>
    <row r="10" spans="1:8" x14ac:dyDescent="0.25">
      <c r="A10" s="55"/>
      <c r="B10" s="34" t="s">
        <v>4</v>
      </c>
      <c r="C10" s="20">
        <v>4</v>
      </c>
      <c r="D10" s="20">
        <v>3</v>
      </c>
      <c r="E10" s="24">
        <v>0.75</v>
      </c>
      <c r="F10" s="20">
        <v>2</v>
      </c>
      <c r="G10" s="24">
        <v>0.5</v>
      </c>
      <c r="H10" s="25">
        <v>2.4333333333333331</v>
      </c>
    </row>
    <row r="11" spans="1:8" x14ac:dyDescent="0.25">
      <c r="A11" s="55"/>
      <c r="B11" s="34" t="s">
        <v>67</v>
      </c>
      <c r="C11" s="20" t="s">
        <v>13</v>
      </c>
      <c r="D11" s="20" t="s">
        <v>13</v>
      </c>
      <c r="E11" s="24" t="s">
        <v>13</v>
      </c>
      <c r="F11" s="20" t="s">
        <v>13</v>
      </c>
      <c r="G11" s="24" t="s">
        <v>13</v>
      </c>
      <c r="H11" s="25" t="s">
        <v>13</v>
      </c>
    </row>
    <row r="12" spans="1:8" ht="30" x14ac:dyDescent="0.25">
      <c r="A12" s="14" t="s">
        <v>45</v>
      </c>
      <c r="B12" s="1" t="s">
        <v>36</v>
      </c>
      <c r="C12" s="6" t="s">
        <v>62</v>
      </c>
      <c r="D12" s="6" t="s">
        <v>63</v>
      </c>
      <c r="E12" s="6" t="s">
        <v>64</v>
      </c>
      <c r="F12" s="6" t="s">
        <v>65</v>
      </c>
      <c r="G12" s="6" t="s">
        <v>37</v>
      </c>
      <c r="H12" s="6" t="s">
        <v>66</v>
      </c>
    </row>
    <row r="13" spans="1:8" x14ac:dyDescent="0.25">
      <c r="A13" s="65" t="s">
        <v>46</v>
      </c>
      <c r="B13" s="34" t="s">
        <v>1</v>
      </c>
      <c r="C13" s="20" t="s">
        <v>13</v>
      </c>
      <c r="D13" s="20" t="s">
        <v>13</v>
      </c>
      <c r="E13" s="24" t="s">
        <v>13</v>
      </c>
      <c r="F13" s="20" t="s">
        <v>13</v>
      </c>
      <c r="G13" s="24" t="s">
        <v>13</v>
      </c>
      <c r="H13" s="25" t="s">
        <v>13</v>
      </c>
    </row>
    <row r="14" spans="1:8" x14ac:dyDescent="0.25">
      <c r="A14" s="66"/>
      <c r="B14" s="34" t="s">
        <v>2</v>
      </c>
      <c r="C14" s="20" t="s">
        <v>13</v>
      </c>
      <c r="D14" s="20" t="s">
        <v>13</v>
      </c>
      <c r="E14" s="24" t="s">
        <v>13</v>
      </c>
      <c r="F14" s="20" t="s">
        <v>13</v>
      </c>
      <c r="G14" s="24" t="s">
        <v>13</v>
      </c>
      <c r="H14" s="25" t="s">
        <v>13</v>
      </c>
    </row>
    <row r="15" spans="1:8" x14ac:dyDescent="0.25">
      <c r="A15" s="66"/>
      <c r="B15" s="34" t="s">
        <v>3</v>
      </c>
      <c r="C15" s="20">
        <v>3</v>
      </c>
      <c r="D15" s="20">
        <v>2</v>
      </c>
      <c r="E15" s="24">
        <v>0.66666666666666663</v>
      </c>
      <c r="F15" s="20">
        <v>2</v>
      </c>
      <c r="G15" s="24">
        <v>0.66666666666666663</v>
      </c>
      <c r="H15" s="25">
        <v>3</v>
      </c>
    </row>
    <row r="16" spans="1:8" x14ac:dyDescent="0.25">
      <c r="A16" s="66"/>
      <c r="B16" s="34" t="s">
        <v>4</v>
      </c>
      <c r="C16" s="20">
        <v>1</v>
      </c>
      <c r="D16" s="20">
        <v>1</v>
      </c>
      <c r="E16" s="24">
        <v>1</v>
      </c>
      <c r="F16" s="20">
        <v>1</v>
      </c>
      <c r="G16" s="24">
        <v>1</v>
      </c>
      <c r="H16" s="25">
        <v>4</v>
      </c>
    </row>
    <row r="17" spans="1:8" x14ac:dyDescent="0.25">
      <c r="A17" s="67"/>
      <c r="B17" s="34" t="s">
        <v>67</v>
      </c>
      <c r="C17" s="20" t="s">
        <v>13</v>
      </c>
      <c r="D17" s="20" t="s">
        <v>13</v>
      </c>
      <c r="E17" s="24" t="s">
        <v>13</v>
      </c>
      <c r="F17" s="20" t="s">
        <v>13</v>
      </c>
      <c r="G17" s="24" t="s">
        <v>13</v>
      </c>
      <c r="H17" s="25" t="s">
        <v>13</v>
      </c>
    </row>
    <row r="18" spans="1:8" x14ac:dyDescent="0.25">
      <c r="A18" s="56" t="s">
        <v>47</v>
      </c>
      <c r="B18" s="34" t="s">
        <v>1</v>
      </c>
      <c r="C18" s="26" t="s">
        <v>13</v>
      </c>
      <c r="D18" s="26" t="s">
        <v>13</v>
      </c>
      <c r="E18" s="24" t="s">
        <v>13</v>
      </c>
      <c r="F18" s="26" t="s">
        <v>13</v>
      </c>
      <c r="G18" s="24" t="s">
        <v>13</v>
      </c>
      <c r="H18" s="27" t="s">
        <v>13</v>
      </c>
    </row>
    <row r="19" spans="1:8" x14ac:dyDescent="0.25">
      <c r="A19" s="56"/>
      <c r="B19" s="34" t="s">
        <v>2</v>
      </c>
      <c r="C19" s="20" t="s">
        <v>13</v>
      </c>
      <c r="D19" s="20" t="s">
        <v>13</v>
      </c>
      <c r="E19" s="24" t="s">
        <v>13</v>
      </c>
      <c r="F19" s="20" t="s">
        <v>13</v>
      </c>
      <c r="G19" s="24" t="s">
        <v>13</v>
      </c>
      <c r="H19" s="25" t="s">
        <v>13</v>
      </c>
    </row>
    <row r="20" spans="1:8" x14ac:dyDescent="0.25">
      <c r="A20" s="56"/>
      <c r="B20" s="34" t="s">
        <v>3</v>
      </c>
      <c r="C20" s="26" t="s">
        <v>13</v>
      </c>
      <c r="D20" s="26" t="s">
        <v>13</v>
      </c>
      <c r="E20" s="24" t="s">
        <v>13</v>
      </c>
      <c r="F20" s="26" t="s">
        <v>13</v>
      </c>
      <c r="G20" s="24" t="s">
        <v>13</v>
      </c>
      <c r="H20" s="27" t="s">
        <v>13</v>
      </c>
    </row>
    <row r="21" spans="1:8" x14ac:dyDescent="0.25">
      <c r="A21" s="56"/>
      <c r="B21" s="34" t="s">
        <v>4</v>
      </c>
      <c r="C21" s="20" t="s">
        <v>13</v>
      </c>
      <c r="D21" s="20" t="s">
        <v>13</v>
      </c>
      <c r="E21" s="24" t="s">
        <v>13</v>
      </c>
      <c r="F21" s="20" t="s">
        <v>13</v>
      </c>
      <c r="G21" s="24" t="s">
        <v>13</v>
      </c>
      <c r="H21" s="25" t="s">
        <v>13</v>
      </c>
    </row>
    <row r="22" spans="1:8" x14ac:dyDescent="0.25">
      <c r="A22" s="56"/>
      <c r="B22" s="34" t="s">
        <v>67</v>
      </c>
      <c r="C22" s="20" t="s">
        <v>13</v>
      </c>
      <c r="D22" s="20" t="s">
        <v>13</v>
      </c>
      <c r="E22" s="24" t="s">
        <v>13</v>
      </c>
      <c r="F22" s="20" t="s">
        <v>13</v>
      </c>
      <c r="G22" s="24" t="s">
        <v>13</v>
      </c>
      <c r="H22" s="25" t="s">
        <v>13</v>
      </c>
    </row>
    <row r="23" spans="1:8" x14ac:dyDescent="0.25">
      <c r="A23" s="55" t="s">
        <v>14</v>
      </c>
      <c r="B23" s="34" t="s">
        <v>1</v>
      </c>
      <c r="C23" s="20" t="s">
        <v>13</v>
      </c>
      <c r="D23" s="20" t="s">
        <v>13</v>
      </c>
      <c r="E23" s="24" t="s">
        <v>13</v>
      </c>
      <c r="F23" s="20" t="s">
        <v>13</v>
      </c>
      <c r="G23" s="24" t="s">
        <v>13</v>
      </c>
      <c r="H23" s="25" t="s">
        <v>13</v>
      </c>
    </row>
    <row r="24" spans="1:8" x14ac:dyDescent="0.25">
      <c r="A24" s="55"/>
      <c r="B24" s="34" t="s">
        <v>2</v>
      </c>
      <c r="C24" s="26" t="s">
        <v>13</v>
      </c>
      <c r="D24" s="26" t="s">
        <v>13</v>
      </c>
      <c r="E24" s="24" t="s">
        <v>13</v>
      </c>
      <c r="F24" s="26" t="s">
        <v>13</v>
      </c>
      <c r="G24" s="24" t="s">
        <v>13</v>
      </c>
      <c r="H24" s="27" t="s">
        <v>13</v>
      </c>
    </row>
    <row r="25" spans="1:8" x14ac:dyDescent="0.25">
      <c r="A25" s="55"/>
      <c r="B25" s="34" t="s">
        <v>3</v>
      </c>
      <c r="C25" s="20" t="s">
        <v>13</v>
      </c>
      <c r="D25" s="20" t="s">
        <v>13</v>
      </c>
      <c r="E25" s="24" t="s">
        <v>13</v>
      </c>
      <c r="F25" s="20" t="s">
        <v>13</v>
      </c>
      <c r="G25" s="24" t="s">
        <v>13</v>
      </c>
      <c r="H25" s="25" t="s">
        <v>13</v>
      </c>
    </row>
    <row r="26" spans="1:8" x14ac:dyDescent="0.25">
      <c r="A26" s="55"/>
      <c r="B26" s="34" t="s">
        <v>4</v>
      </c>
      <c r="C26" s="20">
        <v>1</v>
      </c>
      <c r="D26" s="20">
        <v>1</v>
      </c>
      <c r="E26" s="24">
        <v>1</v>
      </c>
      <c r="F26" s="20">
        <v>1</v>
      </c>
      <c r="G26" s="24">
        <v>1</v>
      </c>
      <c r="H26" s="25">
        <v>4</v>
      </c>
    </row>
    <row r="27" spans="1:8" x14ac:dyDescent="0.25">
      <c r="A27" s="55"/>
      <c r="B27" s="34" t="s">
        <v>67</v>
      </c>
      <c r="C27" s="20" t="s">
        <v>13</v>
      </c>
      <c r="D27" s="20" t="s">
        <v>13</v>
      </c>
      <c r="E27" s="24" t="s">
        <v>13</v>
      </c>
      <c r="F27" s="20" t="s">
        <v>13</v>
      </c>
      <c r="G27" s="24" t="s">
        <v>13</v>
      </c>
      <c r="H27" s="25" t="s">
        <v>13</v>
      </c>
    </row>
    <row r="28" spans="1:8" x14ac:dyDescent="0.25">
      <c r="A28" s="55" t="s">
        <v>15</v>
      </c>
      <c r="B28" s="34" t="s">
        <v>1</v>
      </c>
      <c r="C28" s="20" t="s">
        <v>13</v>
      </c>
      <c r="D28" s="20" t="s">
        <v>13</v>
      </c>
      <c r="E28" s="24" t="s">
        <v>13</v>
      </c>
      <c r="F28" s="20" t="s">
        <v>13</v>
      </c>
      <c r="G28" s="24" t="s">
        <v>13</v>
      </c>
      <c r="H28" s="25" t="s">
        <v>13</v>
      </c>
    </row>
    <row r="29" spans="1:8" x14ac:dyDescent="0.25">
      <c r="A29" s="55"/>
      <c r="B29" s="34" t="s">
        <v>2</v>
      </c>
      <c r="C29" s="20" t="s">
        <v>13</v>
      </c>
      <c r="D29" s="20" t="s">
        <v>13</v>
      </c>
      <c r="E29" s="24" t="s">
        <v>13</v>
      </c>
      <c r="F29" s="20" t="s">
        <v>13</v>
      </c>
      <c r="G29" s="24" t="s">
        <v>13</v>
      </c>
      <c r="H29" s="25" t="s">
        <v>13</v>
      </c>
    </row>
    <row r="30" spans="1:8" x14ac:dyDescent="0.25">
      <c r="A30" s="55"/>
      <c r="B30" s="34" t="s">
        <v>3</v>
      </c>
      <c r="C30" s="20">
        <v>2</v>
      </c>
      <c r="D30" s="20">
        <v>2</v>
      </c>
      <c r="E30" s="24">
        <v>1</v>
      </c>
      <c r="F30" s="20">
        <v>2</v>
      </c>
      <c r="G30" s="24">
        <v>1</v>
      </c>
      <c r="H30" s="25">
        <v>4</v>
      </c>
    </row>
    <row r="31" spans="1:8" x14ac:dyDescent="0.25">
      <c r="A31" s="55"/>
      <c r="B31" s="34" t="s">
        <v>4</v>
      </c>
      <c r="C31" s="20" t="s">
        <v>13</v>
      </c>
      <c r="D31" s="20" t="s">
        <v>13</v>
      </c>
      <c r="E31" s="24" t="s">
        <v>13</v>
      </c>
      <c r="F31" s="20" t="s">
        <v>13</v>
      </c>
      <c r="G31" s="24" t="s">
        <v>13</v>
      </c>
      <c r="H31" s="25" t="s">
        <v>13</v>
      </c>
    </row>
    <row r="32" spans="1:8" x14ac:dyDescent="0.25">
      <c r="A32" s="55"/>
      <c r="B32" s="34" t="s">
        <v>67</v>
      </c>
      <c r="C32" s="20" t="s">
        <v>13</v>
      </c>
      <c r="D32" s="20" t="s">
        <v>13</v>
      </c>
      <c r="E32" s="24" t="s">
        <v>13</v>
      </c>
      <c r="F32" s="20" t="s">
        <v>13</v>
      </c>
      <c r="G32" s="24" t="s">
        <v>13</v>
      </c>
      <c r="H32" s="25" t="s">
        <v>13</v>
      </c>
    </row>
    <row r="33" spans="1:8" x14ac:dyDescent="0.25">
      <c r="A33" s="55" t="s">
        <v>16</v>
      </c>
      <c r="B33" s="34" t="s">
        <v>1</v>
      </c>
      <c r="C33" s="20" t="s">
        <v>13</v>
      </c>
      <c r="D33" s="20" t="s">
        <v>13</v>
      </c>
      <c r="E33" s="24" t="s">
        <v>13</v>
      </c>
      <c r="F33" s="20" t="s">
        <v>13</v>
      </c>
      <c r="G33" s="24" t="s">
        <v>13</v>
      </c>
      <c r="H33" s="25" t="s">
        <v>13</v>
      </c>
    </row>
    <row r="34" spans="1:8" x14ac:dyDescent="0.25">
      <c r="A34" s="55"/>
      <c r="B34" s="34" t="s">
        <v>2</v>
      </c>
      <c r="C34" s="20">
        <v>3</v>
      </c>
      <c r="D34" s="20">
        <v>1</v>
      </c>
      <c r="E34" s="24">
        <v>0.33333333333333331</v>
      </c>
      <c r="F34" s="20">
        <v>1</v>
      </c>
      <c r="G34" s="24">
        <v>0.33333333333333331</v>
      </c>
      <c r="H34" s="25">
        <v>4</v>
      </c>
    </row>
    <row r="35" spans="1:8" x14ac:dyDescent="0.25">
      <c r="A35" s="55"/>
      <c r="B35" s="34" t="s">
        <v>3</v>
      </c>
      <c r="C35" s="20">
        <v>3</v>
      </c>
      <c r="D35" s="20">
        <v>3</v>
      </c>
      <c r="E35" s="24">
        <v>1</v>
      </c>
      <c r="F35" s="20">
        <v>3</v>
      </c>
      <c r="G35" s="24">
        <v>1</v>
      </c>
      <c r="H35" s="25">
        <v>4</v>
      </c>
    </row>
    <row r="36" spans="1:8" x14ac:dyDescent="0.25">
      <c r="A36" s="55"/>
      <c r="B36" s="34" t="s">
        <v>4</v>
      </c>
      <c r="C36" s="20" t="s">
        <v>13</v>
      </c>
      <c r="D36" s="20" t="s">
        <v>13</v>
      </c>
      <c r="E36" s="24" t="s">
        <v>13</v>
      </c>
      <c r="F36" s="20" t="s">
        <v>13</v>
      </c>
      <c r="G36" s="24" t="s">
        <v>13</v>
      </c>
      <c r="H36" s="25" t="s">
        <v>13</v>
      </c>
    </row>
    <row r="37" spans="1:8" x14ac:dyDescent="0.25">
      <c r="A37" s="55"/>
      <c r="B37" s="34" t="s">
        <v>67</v>
      </c>
      <c r="C37" s="20" t="s">
        <v>13</v>
      </c>
      <c r="D37" s="20" t="s">
        <v>13</v>
      </c>
      <c r="E37" s="24" t="s">
        <v>13</v>
      </c>
      <c r="F37" s="20" t="s">
        <v>13</v>
      </c>
      <c r="G37" s="24" t="s">
        <v>13</v>
      </c>
      <c r="H37" s="25" t="s">
        <v>13</v>
      </c>
    </row>
    <row r="38" spans="1:8" x14ac:dyDescent="0.25">
      <c r="A38" s="55" t="s">
        <v>17</v>
      </c>
      <c r="B38" s="34" t="s">
        <v>1</v>
      </c>
      <c r="C38" s="20" t="s">
        <v>13</v>
      </c>
      <c r="D38" s="20" t="s">
        <v>13</v>
      </c>
      <c r="E38" s="24" t="s">
        <v>13</v>
      </c>
      <c r="F38" s="20" t="s">
        <v>13</v>
      </c>
      <c r="G38" s="24" t="s">
        <v>13</v>
      </c>
      <c r="H38" s="25" t="s">
        <v>13</v>
      </c>
    </row>
    <row r="39" spans="1:8" x14ac:dyDescent="0.25">
      <c r="A39" s="55"/>
      <c r="B39" s="34" t="s">
        <v>2</v>
      </c>
      <c r="C39" s="20">
        <v>1</v>
      </c>
      <c r="D39" s="20">
        <v>1</v>
      </c>
      <c r="E39" s="24">
        <v>1</v>
      </c>
      <c r="F39" s="20">
        <v>1</v>
      </c>
      <c r="G39" s="24">
        <v>1</v>
      </c>
      <c r="H39" s="25">
        <v>4</v>
      </c>
    </row>
    <row r="40" spans="1:8" x14ac:dyDescent="0.25">
      <c r="A40" s="55"/>
      <c r="B40" s="34" t="s">
        <v>3</v>
      </c>
      <c r="C40" s="20" t="s">
        <v>13</v>
      </c>
      <c r="D40" s="20" t="s">
        <v>13</v>
      </c>
      <c r="E40" s="24" t="s">
        <v>13</v>
      </c>
      <c r="F40" s="20" t="s">
        <v>13</v>
      </c>
      <c r="G40" s="24" t="s">
        <v>13</v>
      </c>
      <c r="H40" s="25" t="s">
        <v>13</v>
      </c>
    </row>
    <row r="41" spans="1:8" x14ac:dyDescent="0.25">
      <c r="A41" s="55"/>
      <c r="B41" s="34" t="s">
        <v>4</v>
      </c>
      <c r="C41" s="20" t="s">
        <v>13</v>
      </c>
      <c r="D41" s="20" t="s">
        <v>13</v>
      </c>
      <c r="E41" s="24" t="s">
        <v>13</v>
      </c>
      <c r="F41" s="20" t="s">
        <v>13</v>
      </c>
      <c r="G41" s="24" t="s">
        <v>13</v>
      </c>
      <c r="H41" s="25" t="s">
        <v>13</v>
      </c>
    </row>
    <row r="42" spans="1:8" x14ac:dyDescent="0.25">
      <c r="A42" s="55"/>
      <c r="B42" s="34" t="s">
        <v>67</v>
      </c>
      <c r="C42" s="20" t="s">
        <v>13</v>
      </c>
      <c r="D42" s="20" t="s">
        <v>13</v>
      </c>
      <c r="E42" s="24" t="s">
        <v>13</v>
      </c>
      <c r="F42" s="20" t="s">
        <v>13</v>
      </c>
      <c r="G42" s="24" t="s">
        <v>13</v>
      </c>
      <c r="H42" s="25" t="s">
        <v>13</v>
      </c>
    </row>
    <row r="43" spans="1:8" x14ac:dyDescent="0.25">
      <c r="A43" s="56" t="s">
        <v>48</v>
      </c>
      <c r="B43" s="34" t="s">
        <v>1</v>
      </c>
      <c r="C43" s="20" t="s">
        <v>13</v>
      </c>
      <c r="D43" s="20" t="s">
        <v>13</v>
      </c>
      <c r="E43" s="24" t="s">
        <v>13</v>
      </c>
      <c r="F43" s="20" t="s">
        <v>13</v>
      </c>
      <c r="G43" s="24" t="s">
        <v>13</v>
      </c>
      <c r="H43" s="25" t="s">
        <v>13</v>
      </c>
    </row>
    <row r="44" spans="1:8" x14ac:dyDescent="0.25">
      <c r="A44" s="56"/>
      <c r="B44" s="34" t="s">
        <v>2</v>
      </c>
      <c r="C44" s="20">
        <v>12</v>
      </c>
      <c r="D44" s="20">
        <v>8</v>
      </c>
      <c r="E44" s="24">
        <v>0.66666666666666663</v>
      </c>
      <c r="F44" s="20">
        <v>7</v>
      </c>
      <c r="G44" s="24">
        <v>0.58333333333333337</v>
      </c>
      <c r="H44" s="25">
        <v>3</v>
      </c>
    </row>
    <row r="45" spans="1:8" x14ac:dyDescent="0.25">
      <c r="A45" s="56"/>
      <c r="B45" s="34" t="s">
        <v>3</v>
      </c>
      <c r="C45" s="20">
        <v>4</v>
      </c>
      <c r="D45" s="20">
        <v>2</v>
      </c>
      <c r="E45" s="24">
        <v>0.5</v>
      </c>
      <c r="F45" s="20">
        <v>2</v>
      </c>
      <c r="G45" s="24">
        <v>0.5</v>
      </c>
      <c r="H45" s="25">
        <v>4</v>
      </c>
    </row>
    <row r="46" spans="1:8" x14ac:dyDescent="0.25">
      <c r="A46" s="56"/>
      <c r="B46" s="34" t="s">
        <v>4</v>
      </c>
      <c r="C46" s="20">
        <v>6</v>
      </c>
      <c r="D46" s="20">
        <v>5</v>
      </c>
      <c r="E46" s="24">
        <v>0.83333333333333337</v>
      </c>
      <c r="F46" s="20">
        <v>3</v>
      </c>
      <c r="G46" s="24">
        <v>0.5</v>
      </c>
      <c r="H46" s="25">
        <v>2.2599999999999998</v>
      </c>
    </row>
    <row r="47" spans="1:8" x14ac:dyDescent="0.25">
      <c r="A47" s="56"/>
      <c r="B47" s="34" t="s">
        <v>67</v>
      </c>
      <c r="C47" s="20" t="s">
        <v>13</v>
      </c>
      <c r="D47" s="20" t="s">
        <v>13</v>
      </c>
      <c r="E47" s="24" t="s">
        <v>13</v>
      </c>
      <c r="F47" s="20" t="s">
        <v>13</v>
      </c>
      <c r="G47" s="24" t="s">
        <v>13</v>
      </c>
      <c r="H47" s="25" t="s">
        <v>13</v>
      </c>
    </row>
    <row r="48" spans="1:8" x14ac:dyDescent="0.25">
      <c r="A48" s="56" t="s">
        <v>49</v>
      </c>
      <c r="B48" s="34" t="s">
        <v>1</v>
      </c>
      <c r="C48" s="20" t="s">
        <v>13</v>
      </c>
      <c r="D48" s="20" t="s">
        <v>13</v>
      </c>
      <c r="E48" s="24" t="s">
        <v>13</v>
      </c>
      <c r="F48" s="20" t="s">
        <v>13</v>
      </c>
      <c r="G48" s="24" t="s">
        <v>13</v>
      </c>
      <c r="H48" s="25" t="s">
        <v>13</v>
      </c>
    </row>
    <row r="49" spans="1:8" x14ac:dyDescent="0.25">
      <c r="A49" s="56"/>
      <c r="B49" s="34" t="s">
        <v>2</v>
      </c>
      <c r="C49" s="20">
        <v>1</v>
      </c>
      <c r="D49" s="20">
        <v>0</v>
      </c>
      <c r="E49" s="24">
        <v>0</v>
      </c>
      <c r="F49" s="20">
        <v>0</v>
      </c>
      <c r="G49" s="24">
        <v>0</v>
      </c>
      <c r="H49" s="25" t="s">
        <v>13</v>
      </c>
    </row>
    <row r="50" spans="1:8" x14ac:dyDescent="0.25">
      <c r="A50" s="56"/>
      <c r="B50" s="34" t="s">
        <v>3</v>
      </c>
      <c r="C50" s="20" t="s">
        <v>13</v>
      </c>
      <c r="D50" s="20" t="s">
        <v>13</v>
      </c>
      <c r="E50" s="24" t="s">
        <v>13</v>
      </c>
      <c r="F50" s="20" t="s">
        <v>13</v>
      </c>
      <c r="G50" s="24" t="s">
        <v>13</v>
      </c>
      <c r="H50" s="25" t="s">
        <v>13</v>
      </c>
    </row>
    <row r="51" spans="1:8" x14ac:dyDescent="0.25">
      <c r="A51" s="56"/>
      <c r="B51" s="34" t="s">
        <v>4</v>
      </c>
      <c r="C51" s="20">
        <v>1</v>
      </c>
      <c r="D51" s="20">
        <v>1</v>
      </c>
      <c r="E51" s="24">
        <v>1</v>
      </c>
      <c r="F51" s="20">
        <v>0</v>
      </c>
      <c r="G51" s="24">
        <v>0</v>
      </c>
      <c r="H51" s="25">
        <v>0</v>
      </c>
    </row>
    <row r="52" spans="1:8" x14ac:dyDescent="0.25">
      <c r="A52" s="56"/>
      <c r="B52" s="34" t="s">
        <v>67</v>
      </c>
      <c r="C52" s="20" t="s">
        <v>13</v>
      </c>
      <c r="D52" s="20" t="s">
        <v>13</v>
      </c>
      <c r="E52" s="24" t="s">
        <v>13</v>
      </c>
      <c r="F52" s="20" t="s">
        <v>13</v>
      </c>
      <c r="G52" s="24" t="s">
        <v>13</v>
      </c>
      <c r="H52" s="25" t="s">
        <v>13</v>
      </c>
    </row>
    <row r="53" spans="1:8" x14ac:dyDescent="0.25">
      <c r="A53" s="56" t="s">
        <v>50</v>
      </c>
      <c r="B53" s="34" t="s">
        <v>1</v>
      </c>
      <c r="C53" s="20" t="s">
        <v>13</v>
      </c>
      <c r="D53" s="20" t="s">
        <v>13</v>
      </c>
      <c r="E53" s="24" t="s">
        <v>13</v>
      </c>
      <c r="F53" s="20" t="s">
        <v>13</v>
      </c>
      <c r="G53" s="24" t="s">
        <v>13</v>
      </c>
      <c r="H53" s="25" t="s">
        <v>13</v>
      </c>
    </row>
    <row r="54" spans="1:8" x14ac:dyDescent="0.25">
      <c r="A54" s="56"/>
      <c r="B54" s="34" t="s">
        <v>2</v>
      </c>
      <c r="C54" s="20" t="s">
        <v>13</v>
      </c>
      <c r="D54" s="20" t="s">
        <v>13</v>
      </c>
      <c r="E54" s="24" t="s">
        <v>13</v>
      </c>
      <c r="F54" s="20" t="s">
        <v>13</v>
      </c>
      <c r="G54" s="24" t="s">
        <v>13</v>
      </c>
      <c r="H54" s="25" t="s">
        <v>13</v>
      </c>
    </row>
    <row r="55" spans="1:8" x14ac:dyDescent="0.25">
      <c r="A55" s="56"/>
      <c r="B55" s="34" t="s">
        <v>3</v>
      </c>
      <c r="C55" s="20" t="s">
        <v>13</v>
      </c>
      <c r="D55" s="20" t="s">
        <v>13</v>
      </c>
      <c r="E55" s="24" t="s">
        <v>13</v>
      </c>
      <c r="F55" s="20" t="s">
        <v>13</v>
      </c>
      <c r="G55" s="24" t="s">
        <v>13</v>
      </c>
      <c r="H55" s="25" t="s">
        <v>13</v>
      </c>
    </row>
    <row r="56" spans="1:8" x14ac:dyDescent="0.25">
      <c r="A56" s="56"/>
      <c r="B56" s="34" t="s">
        <v>4</v>
      </c>
      <c r="C56" s="20" t="s">
        <v>13</v>
      </c>
      <c r="D56" s="20" t="s">
        <v>13</v>
      </c>
      <c r="E56" s="24" t="s">
        <v>13</v>
      </c>
      <c r="F56" s="20" t="s">
        <v>13</v>
      </c>
      <c r="G56" s="24" t="s">
        <v>13</v>
      </c>
      <c r="H56" s="25" t="s">
        <v>13</v>
      </c>
    </row>
    <row r="57" spans="1:8" x14ac:dyDescent="0.25">
      <c r="A57" s="56"/>
      <c r="B57" s="34" t="s">
        <v>67</v>
      </c>
      <c r="C57" s="20" t="s">
        <v>13</v>
      </c>
      <c r="D57" s="20" t="s">
        <v>13</v>
      </c>
      <c r="E57" s="24" t="s">
        <v>13</v>
      </c>
      <c r="F57" s="20" t="s">
        <v>13</v>
      </c>
      <c r="G57" s="24" t="s">
        <v>13</v>
      </c>
      <c r="H57" s="25" t="s">
        <v>13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workbookViewId="0"/>
  </sheetViews>
  <sheetFormatPr defaultRowHeight="15" x14ac:dyDescent="0.25"/>
  <cols>
    <col min="1" max="1" width="15.42578125" style="5" customWidth="1"/>
    <col min="2" max="11" width="11.7109375" style="13" customWidth="1"/>
  </cols>
  <sheetData>
    <row r="1" spans="1:11" ht="45" x14ac:dyDescent="0.25">
      <c r="A1" s="3" t="s">
        <v>36</v>
      </c>
      <c r="B1" s="6" t="s">
        <v>51</v>
      </c>
      <c r="C1" s="6" t="s">
        <v>52</v>
      </c>
      <c r="D1" s="6" t="s">
        <v>53</v>
      </c>
      <c r="E1" s="6" t="s">
        <v>54</v>
      </c>
      <c r="F1" s="6" t="s">
        <v>55</v>
      </c>
      <c r="G1" s="6" t="s">
        <v>56</v>
      </c>
      <c r="H1" s="6" t="s">
        <v>57</v>
      </c>
      <c r="I1" s="6" t="s">
        <v>58</v>
      </c>
      <c r="J1" s="6" t="s">
        <v>59</v>
      </c>
      <c r="K1" s="6" t="s">
        <v>60</v>
      </c>
    </row>
    <row r="2" spans="1:11" x14ac:dyDescent="0.25">
      <c r="A2" s="43" t="s">
        <v>1</v>
      </c>
      <c r="B2" s="7" t="s">
        <v>13</v>
      </c>
      <c r="C2" s="8" t="s">
        <v>13</v>
      </c>
      <c r="D2" s="9" t="s">
        <v>13</v>
      </c>
      <c r="E2" s="8" t="s">
        <v>13</v>
      </c>
      <c r="F2" s="8" t="s">
        <v>13</v>
      </c>
      <c r="G2" s="10" t="s">
        <v>13</v>
      </c>
      <c r="H2" s="9" t="s">
        <v>13</v>
      </c>
      <c r="I2" s="7" t="s">
        <v>13</v>
      </c>
      <c r="J2" s="7" t="s">
        <v>13</v>
      </c>
      <c r="K2" s="11" t="s">
        <v>13</v>
      </c>
    </row>
    <row r="3" spans="1:11" x14ac:dyDescent="0.25">
      <c r="A3" s="43" t="s">
        <v>2</v>
      </c>
      <c r="B3" s="7">
        <v>1</v>
      </c>
      <c r="C3" s="8">
        <v>10.999988999999999</v>
      </c>
      <c r="D3" s="9">
        <v>164.17894029850746</v>
      </c>
      <c r="E3" s="8">
        <v>0.3666663</v>
      </c>
      <c r="F3" s="8">
        <v>6.7000000000000004E-2</v>
      </c>
      <c r="G3" s="10">
        <v>6.7000000000000004E-2</v>
      </c>
      <c r="H3" s="9">
        <v>5.4726313432835818</v>
      </c>
      <c r="I3" s="7">
        <v>11</v>
      </c>
      <c r="J3" s="7">
        <v>50</v>
      </c>
      <c r="K3" s="11">
        <v>0.22</v>
      </c>
    </row>
    <row r="4" spans="1:11" x14ac:dyDescent="0.25">
      <c r="A4" s="43" t="s">
        <v>3</v>
      </c>
      <c r="B4" s="7">
        <v>1</v>
      </c>
      <c r="C4" s="10">
        <v>11.999988</v>
      </c>
      <c r="D4" s="12">
        <v>179.90986506746628</v>
      </c>
      <c r="E4" s="10">
        <v>0.39999960000000001</v>
      </c>
      <c r="F4" s="10">
        <v>6.6699999999999995E-2</v>
      </c>
      <c r="G4" s="10">
        <v>6.6699999999999995E-2</v>
      </c>
      <c r="H4" s="12">
        <v>5.9969955022488763</v>
      </c>
      <c r="I4" s="7">
        <v>12</v>
      </c>
      <c r="J4" s="7">
        <v>50</v>
      </c>
      <c r="K4" s="11">
        <v>0.24</v>
      </c>
    </row>
    <row r="5" spans="1:11" x14ac:dyDescent="0.25">
      <c r="A5" s="43" t="s">
        <v>4</v>
      </c>
      <c r="B5" s="7">
        <v>1</v>
      </c>
      <c r="C5" s="8">
        <v>7.9999920000000015</v>
      </c>
      <c r="D5" s="9">
        <v>119.93991004497754</v>
      </c>
      <c r="E5" s="8">
        <v>0.26666640000000003</v>
      </c>
      <c r="F5" s="8">
        <v>6.6699999999999995E-2</v>
      </c>
      <c r="G5" s="10">
        <v>6.6699999999999995E-2</v>
      </c>
      <c r="H5" s="9">
        <v>3.9979970014992512</v>
      </c>
      <c r="I5" s="7">
        <v>8</v>
      </c>
      <c r="J5" s="7">
        <v>40</v>
      </c>
      <c r="K5" s="11">
        <v>0.2</v>
      </c>
    </row>
    <row r="6" spans="1:11" x14ac:dyDescent="0.25">
      <c r="A6" s="43" t="s">
        <v>67</v>
      </c>
      <c r="B6" s="7" t="s">
        <v>13</v>
      </c>
      <c r="C6" s="8" t="s">
        <v>13</v>
      </c>
      <c r="D6" s="9" t="s">
        <v>13</v>
      </c>
      <c r="E6" s="8" t="s">
        <v>13</v>
      </c>
      <c r="F6" s="8" t="s">
        <v>13</v>
      </c>
      <c r="G6" s="10" t="s">
        <v>13</v>
      </c>
      <c r="H6" s="9" t="s">
        <v>13</v>
      </c>
      <c r="I6" s="7" t="s">
        <v>13</v>
      </c>
      <c r="J6" s="7" t="s">
        <v>13</v>
      </c>
      <c r="K6" s="11" t="s">
        <v>13</v>
      </c>
    </row>
    <row r="7" spans="1:11" ht="15.75" customHeight="1" x14ac:dyDescent="0.25"/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2018-08-23T18:28:50Z</cp:lastPrinted>
  <dcterms:created xsi:type="dcterms:W3CDTF">2017-09-06T16:54:06Z</dcterms:created>
  <dcterms:modified xsi:type="dcterms:W3CDTF">2018-08-23T21:39:33Z</dcterms:modified>
</cp:coreProperties>
</file>