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L4" i="1"/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7" i="1"/>
  <c r="K6" i="1"/>
  <c r="K5" i="1"/>
  <c r="K4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G24" i="1"/>
  <c r="F24" i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8" i="1"/>
  <c r="H18" i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D7" i="1"/>
  <c r="E7" i="1" s="1"/>
  <c r="C7" i="1"/>
  <c r="B7" i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J31" i="1"/>
  <c r="J24" i="1"/>
  <c r="J18" i="1"/>
  <c r="J7" i="1"/>
</calcChain>
</file>

<file path=xl/sharedStrings.xml><?xml version="1.0" encoding="utf-8"?>
<sst xmlns="http://schemas.openxmlformats.org/spreadsheetml/2006/main" count="906" uniqueCount="101">
  <si>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</si>
  <si>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</si>
  <si>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</si>
  <si>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</si>
  <si>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</si>
  <si>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</si>
  <si>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</si>
  <si>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</si>
  <si>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</si>
  <si>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</si>
  <si>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</si>
  <si>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</si>
  <si>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</si>
  <si>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</si>
  <si>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</si>
  <si>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</si>
  <si>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</si>
  <si>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</si>
  <si>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</si>
  <si>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</si>
  <si>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</si>
  <si>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</si>
  <si>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</si>
  <si>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</si>
  <si>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</si>
  <si>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</si>
  <si>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</si>
  <si>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</si>
  <si>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</si>
  <si>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</si>
  <si>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</si>
  <si>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</si>
  <si>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</si>
  <si>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</si>
  <si>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Math
Student Characteristics</t>
  </si>
  <si>
    <t>Program</t>
  </si>
  <si>
    <t>Term</t>
  </si>
  <si>
    <t>Success Rate</t>
  </si>
  <si>
    <t>Course</t>
  </si>
  <si>
    <t>Math
Success and Retention Rates by Course</t>
  </si>
  <si>
    <t>Math</t>
  </si>
  <si>
    <t>MATH-010 : Just-In-Time Support-Int Alg</t>
  </si>
  <si>
    <t>MATH-060 : Just-In-Time Support-Elm Stat</t>
  </si>
  <si>
    <t>MATH-075 : Int-Algebra for MATH 175</t>
  </si>
  <si>
    <t>MATH-076 : Intermediate Algebra-MATH 176</t>
  </si>
  <si>
    <t>MATH-078 : Intermediate Algebra-MATH 178</t>
  </si>
  <si>
    <t>MATH-088 : Pre-Algebra</t>
  </si>
  <si>
    <t>MATH-090 : Elementary Algebra</t>
  </si>
  <si>
    <t>MATH-096 : Preparation - Elem Statistics</t>
  </si>
  <si>
    <t>MATH-097 : Plane Geometry</t>
  </si>
  <si>
    <t>MATH-103 : Intermediate Algebra</t>
  </si>
  <si>
    <t>MATH-110 : Int Algebra Bus,Math,Sci,Engr</t>
  </si>
  <si>
    <t>MATH-120 : Quantitative Reasoning</t>
  </si>
  <si>
    <t>MATH-160 : Elementary Statistics</t>
  </si>
  <si>
    <t>MATH-170 : Analytic Trigonometry</t>
  </si>
  <si>
    <t>MATH-175 : College Algebra</t>
  </si>
  <si>
    <t>MATH-176 : Precalculus-Functions &amp; Graphs</t>
  </si>
  <si>
    <t>MATH-178 : Calculus Bus, Soc &amp; Behav Sci</t>
  </si>
  <si>
    <t>MATH-180 : Analytic Geometry &amp; Calculus I</t>
  </si>
  <si>
    <t>MATH-280 : Analytic Geometry&amp;Calculus II</t>
  </si>
  <si>
    <t>MATH-281 : Multivariable Calculus</t>
  </si>
  <si>
    <t>MATH-284 : Linear Algebra</t>
  </si>
  <si>
    <t>MATH-285 : Differential Equations</t>
  </si>
  <si>
    <t>Location</t>
  </si>
  <si>
    <t>On-Campus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</si>
  <si>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</si>
  <si>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</si>
  <si>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</si>
  <si>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</si>
  <si>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</si>
  <si>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</si>
  <si>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</si>
  <si>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</si>
  <si>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</si>
  <si>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</si>
  <si>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</si>
  <si>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</si>
  <si>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</si>
  <si>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</si>
  <si>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</si>
  <si>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</si>
  <si>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</si>
  <si>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</si>
  <si>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</si>
  <si>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</si>
  <si>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</si>
  <si>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</si>
  <si>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</si>
  <si>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</si>
  <si>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</si>
  <si>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</si>
  <si>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</si>
  <si>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</si>
  <si>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</si>
  <si>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</si>
  <si>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Fall 2017</t>
  </si>
  <si>
    <t>MATH-106 : Int Alg-Engl Language Learner</t>
  </si>
  <si>
    <t>MATH-245 : Discrete Mathematics</t>
  </si>
  <si>
    <t>Online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</si>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</sst>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0" fillId="0" borderId="0" xfId="0" applyNumberFormat="1" applyAlignment="1">
      <alignment horizont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9" customWidth="1"/>
    <col min="2" max="12" width="8.28515625" style="15" customWidth="1"/>
  </cols>
  <sheetData>
    <row r="1" spans="1:12" x14ac:dyDescent="0.25">
      <c r="A1" s="56" t="s">
        <v>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30" x14ac:dyDescent="0.25">
      <c r="A3" s="4" t="s">
        <v>0</v>
      </c>
      <c r="B3" s="53" t="s">
        <v>1</v>
      </c>
      <c r="C3" s="54"/>
      <c r="D3" s="53" t="s">
        <v>2</v>
      </c>
      <c r="E3" s="54"/>
      <c r="F3" s="53" t="s">
        <v>3</v>
      </c>
      <c r="G3" s="54"/>
      <c r="H3" s="53" t="s">
        <v>4</v>
      </c>
      <c r="I3" s="54"/>
      <c r="J3" s="55" t="s">
        <v>95</v>
      </c>
      <c r="K3" s="55"/>
      <c r="L3" s="10" t="s">
        <v>5</v>
      </c>
    </row>
    <row r="4" spans="1:12" x14ac:dyDescent="0.25">
      <c r="A4" s="5" t="s">
        <v>6</v>
      </c>
      <c r="B4" s="11">
        <v>1002</v>
      </c>
      <c r="C4" s="12">
        <f t="shared" ref="C4:C6" si="0">B4/2076</f>
        <v>0.48265895953757226</v>
      </c>
      <c r="D4" s="11">
        <v>1062</v>
      </c>
      <c r="E4" s="12">
        <f t="shared" ref="E4:E6" si="1">D4/2097</f>
        <v>0.50643776824034337</v>
      </c>
      <c r="F4" s="11">
        <v>1208</v>
      </c>
      <c r="G4" s="12">
        <f t="shared" ref="G4:G6" si="2">F4/2386</f>
        <v>0.50628667225481983</v>
      </c>
      <c r="H4" s="11">
        <v>1108</v>
      </c>
      <c r="I4" s="12">
        <f t="shared" ref="I4:I6" si="3">H4/2342</f>
        <v>0.47309991460290352</v>
      </c>
      <c r="J4" s="11">
        <v>1135</v>
      </c>
      <c r="K4" s="12">
        <f>J4/2390</f>
        <v>0.47489539748953974</v>
      </c>
      <c r="L4" s="12">
        <f>(J4-B4)/B4</f>
        <v>0.13273453093812376</v>
      </c>
    </row>
    <row r="5" spans="1:12" x14ac:dyDescent="0.25">
      <c r="A5" s="5" t="s">
        <v>7</v>
      </c>
      <c r="B5" s="11">
        <v>1060</v>
      </c>
      <c r="C5" s="12">
        <f t="shared" si="0"/>
        <v>0.51059730250481694</v>
      </c>
      <c r="D5" s="11">
        <v>1019</v>
      </c>
      <c r="E5" s="12">
        <f t="shared" si="1"/>
        <v>0.48593228421554602</v>
      </c>
      <c r="F5" s="11">
        <v>1164</v>
      </c>
      <c r="G5" s="12">
        <f t="shared" si="2"/>
        <v>0.4878457669740151</v>
      </c>
      <c r="H5" s="11">
        <v>1203</v>
      </c>
      <c r="I5" s="12">
        <f t="shared" si="3"/>
        <v>0.51366353543979504</v>
      </c>
      <c r="J5" s="11">
        <v>1219</v>
      </c>
      <c r="K5" s="12">
        <f t="shared" ref="K5:K7" si="4">J5/2390</f>
        <v>0.51004184100418415</v>
      </c>
      <c r="L5" s="12">
        <f>(J5-B5)/B5</f>
        <v>0.15</v>
      </c>
    </row>
    <row r="6" spans="1:12" x14ac:dyDescent="0.25">
      <c r="A6" s="5" t="s">
        <v>8</v>
      </c>
      <c r="B6" s="11">
        <v>14</v>
      </c>
      <c r="C6" s="12">
        <f t="shared" si="0"/>
        <v>6.7437379576107898E-3</v>
      </c>
      <c r="D6" s="11">
        <v>16</v>
      </c>
      <c r="E6" s="12">
        <f t="shared" si="1"/>
        <v>7.6299475441106339E-3</v>
      </c>
      <c r="F6" s="11">
        <v>14</v>
      </c>
      <c r="G6" s="12">
        <f t="shared" si="2"/>
        <v>5.86756077116513E-3</v>
      </c>
      <c r="H6" s="11">
        <v>31</v>
      </c>
      <c r="I6" s="12">
        <f t="shared" si="3"/>
        <v>1.3236549957301452E-2</v>
      </c>
      <c r="J6" s="11">
        <v>36</v>
      </c>
      <c r="K6" s="12">
        <f t="shared" si="4"/>
        <v>1.506276150627615E-2</v>
      </c>
      <c r="L6" s="12">
        <f>(J6-B6)/B6</f>
        <v>1.5714285714285714</v>
      </c>
    </row>
    <row r="7" spans="1:12" s="38" customFormat="1" x14ac:dyDescent="0.25">
      <c r="A7" s="6" t="s">
        <v>9</v>
      </c>
      <c r="B7" s="13">
        <f t="shared" ref="B7" si="5">SUM(B4:B6)</f>
        <v>2076</v>
      </c>
      <c r="C7" s="14">
        <f>B7/2076</f>
        <v>1</v>
      </c>
      <c r="D7" s="13">
        <f t="shared" ref="D7" si="6">SUM(D4:D6)</f>
        <v>2097</v>
      </c>
      <c r="E7" s="14">
        <f>D7/2097</f>
        <v>1</v>
      </c>
      <c r="F7" s="13">
        <f t="shared" ref="F7" si="7">SUM(F4:F6)</f>
        <v>2386</v>
      </c>
      <c r="G7" s="14">
        <f>F7/2386</f>
        <v>1</v>
      </c>
      <c r="H7" s="13">
        <f>SUM(H4:H6)</f>
        <v>2342</v>
      </c>
      <c r="I7" s="14">
        <f>H7/2342</f>
        <v>1</v>
      </c>
      <c r="J7" s="13">
        <f>SUM(J4:J6)</f>
        <v>2390</v>
      </c>
      <c r="K7" s="14">
        <f t="shared" si="4"/>
        <v>1</v>
      </c>
      <c r="L7" s="14">
        <f>(J7-B7)/B7</f>
        <v>0.15125240847784199</v>
      </c>
    </row>
    <row r="8" spans="1:12" ht="30" x14ac:dyDescent="0.25">
      <c r="A8" s="4" t="s">
        <v>10</v>
      </c>
      <c r="B8" s="53" t="s">
        <v>1</v>
      </c>
      <c r="C8" s="54"/>
      <c r="D8" s="53" t="s">
        <v>2</v>
      </c>
      <c r="E8" s="54"/>
      <c r="F8" s="53" t="s">
        <v>3</v>
      </c>
      <c r="G8" s="54"/>
      <c r="H8" s="53" t="s">
        <v>4</v>
      </c>
      <c r="I8" s="54"/>
      <c r="J8" s="55" t="s">
        <v>95</v>
      </c>
      <c r="K8" s="55"/>
      <c r="L8" s="10" t="s">
        <v>5</v>
      </c>
    </row>
    <row r="9" spans="1:12" x14ac:dyDescent="0.25">
      <c r="A9" s="5" t="s">
        <v>11</v>
      </c>
      <c r="B9" s="11">
        <v>111</v>
      </c>
      <c r="C9" s="12">
        <f>B9/2076</f>
        <v>5.346820809248555E-2</v>
      </c>
      <c r="D9" s="11">
        <v>106</v>
      </c>
      <c r="E9" s="12">
        <f>D9/2097</f>
        <v>5.0548402479732954E-2</v>
      </c>
      <c r="F9" s="11">
        <v>128</v>
      </c>
      <c r="G9" s="12">
        <f>F9/2386</f>
        <v>5.3646269907795474E-2</v>
      </c>
      <c r="H9" s="11">
        <v>168</v>
      </c>
      <c r="I9" s="12">
        <f>H9/2342</f>
        <v>7.1733561058923992E-2</v>
      </c>
      <c r="J9" s="11">
        <v>130</v>
      </c>
      <c r="K9" s="12">
        <f t="shared" ref="K9:K18" si="8">J9/2390</f>
        <v>5.4393305439330547E-2</v>
      </c>
      <c r="L9" s="12">
        <f t="shared" ref="L9:L18" si="9">(J9-B9)/B9</f>
        <v>0.17117117117117117</v>
      </c>
    </row>
    <row r="10" spans="1:12" x14ac:dyDescent="0.25">
      <c r="A10" s="5" t="s">
        <v>12</v>
      </c>
      <c r="B10" s="11">
        <v>5</v>
      </c>
      <c r="C10" s="12">
        <f t="shared" ref="C10:C18" si="10">B10/2076</f>
        <v>2.4084778420038534E-3</v>
      </c>
      <c r="D10" s="11">
        <v>13</v>
      </c>
      <c r="E10" s="12">
        <f t="shared" ref="E10:E18" si="11">D10/2097</f>
        <v>6.19933237958989E-3</v>
      </c>
      <c r="F10" s="11">
        <v>6</v>
      </c>
      <c r="G10" s="12">
        <f t="shared" ref="G10:G18" si="12">F10/2386</f>
        <v>2.5146689019279128E-3</v>
      </c>
      <c r="H10" s="11">
        <v>4</v>
      </c>
      <c r="I10" s="12">
        <f t="shared" ref="I10:I18" si="13">H10/2342</f>
        <v>1.7079419299743809E-3</v>
      </c>
      <c r="J10" s="11">
        <v>5</v>
      </c>
      <c r="K10" s="12">
        <f t="shared" si="8"/>
        <v>2.0920502092050207E-3</v>
      </c>
      <c r="L10" s="12">
        <f t="shared" si="9"/>
        <v>0</v>
      </c>
    </row>
    <row r="11" spans="1:12" x14ac:dyDescent="0.25">
      <c r="A11" s="5" t="s">
        <v>14</v>
      </c>
      <c r="B11" s="11">
        <v>72</v>
      </c>
      <c r="C11" s="12">
        <f t="shared" si="10"/>
        <v>3.4682080924855488E-2</v>
      </c>
      <c r="D11" s="11">
        <v>68</v>
      </c>
      <c r="E11" s="12">
        <f t="shared" si="11"/>
        <v>3.2427277062470193E-2</v>
      </c>
      <c r="F11" s="11">
        <v>72</v>
      </c>
      <c r="G11" s="12">
        <f t="shared" si="12"/>
        <v>3.0176026823134954E-2</v>
      </c>
      <c r="H11" s="11">
        <v>63</v>
      </c>
      <c r="I11" s="12">
        <f t="shared" si="13"/>
        <v>2.6900085397096499E-2</v>
      </c>
      <c r="J11" s="11">
        <v>83</v>
      </c>
      <c r="K11" s="12">
        <f t="shared" si="8"/>
        <v>3.472803347280335E-2</v>
      </c>
      <c r="L11" s="12">
        <f t="shared" si="9"/>
        <v>0.15277777777777779</v>
      </c>
    </row>
    <row r="12" spans="1:12" x14ac:dyDescent="0.25">
      <c r="A12" s="5" t="s">
        <v>15</v>
      </c>
      <c r="B12" s="11">
        <v>49</v>
      </c>
      <c r="C12" s="12">
        <f t="shared" si="10"/>
        <v>2.3603082851637765E-2</v>
      </c>
      <c r="D12" s="11">
        <v>48</v>
      </c>
      <c r="E12" s="12">
        <f t="shared" si="11"/>
        <v>2.2889842632331903E-2</v>
      </c>
      <c r="F12" s="11">
        <v>58</v>
      </c>
      <c r="G12" s="12">
        <f t="shared" si="12"/>
        <v>2.4308466051969825E-2</v>
      </c>
      <c r="H12" s="11">
        <v>65</v>
      </c>
      <c r="I12" s="12">
        <f t="shared" si="13"/>
        <v>2.7754056362083689E-2</v>
      </c>
      <c r="J12" s="11">
        <v>58</v>
      </c>
      <c r="K12" s="12">
        <f t="shared" si="8"/>
        <v>2.4267782426778243E-2</v>
      </c>
      <c r="L12" s="12">
        <f t="shared" si="9"/>
        <v>0.18367346938775511</v>
      </c>
    </row>
    <row r="13" spans="1:12" x14ac:dyDescent="0.25">
      <c r="A13" s="5" t="s">
        <v>16</v>
      </c>
      <c r="B13" s="11">
        <v>745</v>
      </c>
      <c r="C13" s="12">
        <f t="shared" si="10"/>
        <v>0.35886319845857417</v>
      </c>
      <c r="D13" s="11">
        <v>762</v>
      </c>
      <c r="E13" s="12">
        <f t="shared" si="11"/>
        <v>0.36337625178826893</v>
      </c>
      <c r="F13" s="11">
        <v>817</v>
      </c>
      <c r="G13" s="12">
        <f t="shared" si="12"/>
        <v>0.34241408214585078</v>
      </c>
      <c r="H13" s="11">
        <v>838</v>
      </c>
      <c r="I13" s="12">
        <f t="shared" si="13"/>
        <v>0.35781383432963282</v>
      </c>
      <c r="J13" s="11">
        <v>899</v>
      </c>
      <c r="K13" s="12">
        <f t="shared" si="8"/>
        <v>0.37615062761506274</v>
      </c>
      <c r="L13" s="12">
        <f t="shared" si="9"/>
        <v>0.20671140939597316</v>
      </c>
    </row>
    <row r="14" spans="1:12" x14ac:dyDescent="0.25">
      <c r="A14" s="5" t="s">
        <v>17</v>
      </c>
      <c r="B14" s="11">
        <v>8</v>
      </c>
      <c r="C14" s="12">
        <f t="shared" si="10"/>
        <v>3.8535645472061657E-3</v>
      </c>
      <c r="D14" s="11">
        <v>12</v>
      </c>
      <c r="E14" s="12">
        <f t="shared" si="11"/>
        <v>5.7224606580829757E-3</v>
      </c>
      <c r="F14" s="11">
        <v>6</v>
      </c>
      <c r="G14" s="12">
        <f t="shared" si="12"/>
        <v>2.5146689019279128E-3</v>
      </c>
      <c r="H14" s="11">
        <v>6</v>
      </c>
      <c r="I14" s="12">
        <f t="shared" si="13"/>
        <v>2.5619128949615714E-3</v>
      </c>
      <c r="J14" s="11">
        <v>6</v>
      </c>
      <c r="K14" s="12">
        <f t="shared" si="8"/>
        <v>2.5104602510460251E-3</v>
      </c>
      <c r="L14" s="12">
        <f t="shared" si="9"/>
        <v>-0.25</v>
      </c>
    </row>
    <row r="15" spans="1:12" x14ac:dyDescent="0.25">
      <c r="A15" s="5" t="s">
        <v>18</v>
      </c>
      <c r="B15" s="11">
        <v>911</v>
      </c>
      <c r="C15" s="12">
        <f t="shared" si="10"/>
        <v>0.43882466281310212</v>
      </c>
      <c r="D15" s="11">
        <v>908</v>
      </c>
      <c r="E15" s="12">
        <f t="shared" si="11"/>
        <v>0.4329995231282785</v>
      </c>
      <c r="F15" s="11">
        <v>1098</v>
      </c>
      <c r="G15" s="12">
        <f t="shared" si="12"/>
        <v>0.46018440905280805</v>
      </c>
      <c r="H15" s="11">
        <v>1038</v>
      </c>
      <c r="I15" s="12">
        <f t="shared" si="13"/>
        <v>0.44321093082835183</v>
      </c>
      <c r="J15" s="11">
        <v>1038</v>
      </c>
      <c r="K15" s="12">
        <f t="shared" si="8"/>
        <v>0.43430962343096235</v>
      </c>
      <c r="L15" s="12">
        <f t="shared" si="9"/>
        <v>0.13940724478594951</v>
      </c>
    </row>
    <row r="16" spans="1:12" x14ac:dyDescent="0.25">
      <c r="A16" s="5" t="s">
        <v>19</v>
      </c>
      <c r="B16" s="11">
        <v>133</v>
      </c>
      <c r="C16" s="12">
        <f t="shared" si="10"/>
        <v>6.4065510597302505E-2</v>
      </c>
      <c r="D16" s="11">
        <v>153</v>
      </c>
      <c r="E16" s="12">
        <f t="shared" si="11"/>
        <v>7.2961373390557943E-2</v>
      </c>
      <c r="F16" s="11">
        <v>178</v>
      </c>
      <c r="G16" s="12">
        <f t="shared" si="12"/>
        <v>7.4601844090528086E-2</v>
      </c>
      <c r="H16" s="11">
        <v>143</v>
      </c>
      <c r="I16" s="12">
        <f t="shared" si="13"/>
        <v>6.1058923996584115E-2</v>
      </c>
      <c r="J16" s="11">
        <v>150</v>
      </c>
      <c r="K16" s="12">
        <f t="shared" si="8"/>
        <v>6.2761506276150625E-2</v>
      </c>
      <c r="L16" s="12">
        <f t="shared" si="9"/>
        <v>0.12781954887218044</v>
      </c>
    </row>
    <row r="17" spans="1:12" x14ac:dyDescent="0.25">
      <c r="A17" s="5" t="s">
        <v>20</v>
      </c>
      <c r="B17" s="11">
        <v>42</v>
      </c>
      <c r="C17" s="12">
        <f t="shared" si="10"/>
        <v>2.023121387283237E-2</v>
      </c>
      <c r="D17" s="11">
        <v>27</v>
      </c>
      <c r="E17" s="12">
        <f t="shared" si="11"/>
        <v>1.2875536480686695E-2</v>
      </c>
      <c r="F17" s="11">
        <v>23</v>
      </c>
      <c r="G17" s="12">
        <f t="shared" si="12"/>
        <v>9.6395641240569988E-3</v>
      </c>
      <c r="H17" s="11">
        <v>17</v>
      </c>
      <c r="I17" s="12">
        <f t="shared" si="13"/>
        <v>7.2587532023911184E-3</v>
      </c>
      <c r="J17" s="11">
        <v>21</v>
      </c>
      <c r="K17" s="12">
        <f t="shared" si="8"/>
        <v>8.7866108786610886E-3</v>
      </c>
      <c r="L17" s="12">
        <f t="shared" si="9"/>
        <v>-0.5</v>
      </c>
    </row>
    <row r="18" spans="1:12" s="38" customFormat="1" x14ac:dyDescent="0.25">
      <c r="A18" s="6" t="s">
        <v>9</v>
      </c>
      <c r="B18" s="13">
        <f t="shared" ref="B18" si="14">SUM(B9:B17)</f>
        <v>2076</v>
      </c>
      <c r="C18" s="14">
        <f t="shared" si="10"/>
        <v>1</v>
      </c>
      <c r="D18" s="13">
        <f t="shared" ref="D18" si="15">SUM(D9:D17)</f>
        <v>2097</v>
      </c>
      <c r="E18" s="14">
        <f t="shared" si="11"/>
        <v>1</v>
      </c>
      <c r="F18" s="13">
        <f t="shared" ref="F18" si="16">SUM(F9:F17)</f>
        <v>2386</v>
      </c>
      <c r="G18" s="14">
        <f t="shared" si="12"/>
        <v>1</v>
      </c>
      <c r="H18" s="13">
        <f t="shared" ref="H18" si="17">SUM(H9:H17)</f>
        <v>2342</v>
      </c>
      <c r="I18" s="14">
        <f t="shared" si="13"/>
        <v>1</v>
      </c>
      <c r="J18" s="13">
        <f t="shared" ref="J18" si="18">SUM(J9:J17)</f>
        <v>2390</v>
      </c>
      <c r="K18" s="14">
        <f t="shared" si="8"/>
        <v>1</v>
      </c>
      <c r="L18" s="14">
        <f t="shared" si="9"/>
        <v>0.15125240847784199</v>
      </c>
    </row>
    <row r="19" spans="1:12" ht="30" x14ac:dyDescent="0.25">
      <c r="A19" s="4" t="s">
        <v>21</v>
      </c>
      <c r="B19" s="53" t="s">
        <v>1</v>
      </c>
      <c r="C19" s="54"/>
      <c r="D19" s="53" t="s">
        <v>2</v>
      </c>
      <c r="E19" s="54"/>
      <c r="F19" s="53" t="s">
        <v>3</v>
      </c>
      <c r="G19" s="54"/>
      <c r="H19" s="53" t="s">
        <v>4</v>
      </c>
      <c r="I19" s="54"/>
      <c r="J19" s="55" t="s">
        <v>95</v>
      </c>
      <c r="K19" s="55"/>
      <c r="L19" s="10" t="s">
        <v>5</v>
      </c>
    </row>
    <row r="20" spans="1:12" x14ac:dyDescent="0.25">
      <c r="A20" s="5" t="s">
        <v>22</v>
      </c>
      <c r="B20" s="11">
        <v>815</v>
      </c>
      <c r="C20" s="12">
        <f t="shared" ref="C20:C24" si="19">B20/2076</f>
        <v>0.39258188824662815</v>
      </c>
      <c r="D20" s="11">
        <v>731</v>
      </c>
      <c r="E20" s="12">
        <f t="shared" ref="E20:E24" si="20">D20/2097</f>
        <v>0.3485932284215546</v>
      </c>
      <c r="F20" s="11">
        <v>830</v>
      </c>
      <c r="G20" s="12">
        <f t="shared" ref="G20:G24" si="21">F20/2386</f>
        <v>0.34786253143336127</v>
      </c>
      <c r="H20" s="11">
        <v>922</v>
      </c>
      <c r="I20" s="12">
        <f t="shared" ref="I20:I24" si="22">H20/2342</f>
        <v>0.39368061485909478</v>
      </c>
      <c r="J20" s="11">
        <v>973</v>
      </c>
      <c r="K20" s="12">
        <f t="shared" ref="K20:K24" si="23">J20/2390</f>
        <v>0.4071129707112971</v>
      </c>
      <c r="L20" s="12">
        <f>(J20-B20)/B20</f>
        <v>0.19386503067484662</v>
      </c>
    </row>
    <row r="21" spans="1:12" x14ac:dyDescent="0.25">
      <c r="A21" s="5" t="s">
        <v>23</v>
      </c>
      <c r="B21" s="11">
        <v>699</v>
      </c>
      <c r="C21" s="12">
        <f t="shared" si="19"/>
        <v>0.33670520231213874</v>
      </c>
      <c r="D21" s="11">
        <v>740</v>
      </c>
      <c r="E21" s="12">
        <f t="shared" si="20"/>
        <v>0.35288507391511681</v>
      </c>
      <c r="F21" s="11">
        <v>864</v>
      </c>
      <c r="G21" s="12">
        <f t="shared" si="21"/>
        <v>0.36211232187761944</v>
      </c>
      <c r="H21" s="11">
        <v>835</v>
      </c>
      <c r="I21" s="12">
        <f t="shared" si="22"/>
        <v>0.35653287788215199</v>
      </c>
      <c r="J21" s="11">
        <v>852</v>
      </c>
      <c r="K21" s="12">
        <f t="shared" si="23"/>
        <v>0.35648535564853556</v>
      </c>
      <c r="L21" s="12">
        <f>(J21-B21)/B21</f>
        <v>0.21888412017167383</v>
      </c>
    </row>
    <row r="22" spans="1:12" x14ac:dyDescent="0.25">
      <c r="A22" s="5" t="s">
        <v>24</v>
      </c>
      <c r="B22" s="11">
        <v>358</v>
      </c>
      <c r="C22" s="12">
        <f t="shared" si="19"/>
        <v>0.1724470134874759</v>
      </c>
      <c r="D22" s="11">
        <v>417</v>
      </c>
      <c r="E22" s="12">
        <f t="shared" si="20"/>
        <v>0.19885550786838341</v>
      </c>
      <c r="F22" s="11">
        <v>469</v>
      </c>
      <c r="G22" s="12">
        <f t="shared" si="21"/>
        <v>0.19656328583403185</v>
      </c>
      <c r="H22" s="11">
        <v>417</v>
      </c>
      <c r="I22" s="12">
        <f t="shared" si="22"/>
        <v>0.1780529461998292</v>
      </c>
      <c r="J22" s="11">
        <v>433</v>
      </c>
      <c r="K22" s="12">
        <f t="shared" si="23"/>
        <v>0.1811715481171548</v>
      </c>
      <c r="L22" s="12">
        <f>(J22-B22)/B22</f>
        <v>0.20949720670391062</v>
      </c>
    </row>
    <row r="23" spans="1:12" x14ac:dyDescent="0.25">
      <c r="A23" s="5" t="s">
        <v>25</v>
      </c>
      <c r="B23" s="11">
        <v>204</v>
      </c>
      <c r="C23" s="12">
        <f t="shared" si="19"/>
        <v>9.8265895953757232E-2</v>
      </c>
      <c r="D23" s="11">
        <v>209</v>
      </c>
      <c r="E23" s="12">
        <f t="shared" si="20"/>
        <v>9.9666189794945154E-2</v>
      </c>
      <c r="F23" s="11">
        <v>223</v>
      </c>
      <c r="G23" s="12">
        <f t="shared" si="21"/>
        <v>9.3461860854987422E-2</v>
      </c>
      <c r="H23" s="11">
        <v>168</v>
      </c>
      <c r="I23" s="12">
        <f t="shared" si="22"/>
        <v>7.1733561058923992E-2</v>
      </c>
      <c r="J23" s="11">
        <v>132</v>
      </c>
      <c r="K23" s="12">
        <f t="shared" si="23"/>
        <v>5.5230125523012555E-2</v>
      </c>
      <c r="L23" s="12">
        <f>(J23-B23)/B23</f>
        <v>-0.35294117647058826</v>
      </c>
    </row>
    <row r="24" spans="1:12" s="38" customFormat="1" x14ac:dyDescent="0.25">
      <c r="A24" s="6" t="s">
        <v>9</v>
      </c>
      <c r="B24" s="13">
        <f t="shared" ref="B24" si="24">SUM(B20:B23)</f>
        <v>2076</v>
      </c>
      <c r="C24" s="14">
        <f t="shared" si="19"/>
        <v>1</v>
      </c>
      <c r="D24" s="13">
        <f t="shared" ref="D24" si="25">SUM(D20:D23)</f>
        <v>2097</v>
      </c>
      <c r="E24" s="14">
        <f t="shared" si="20"/>
        <v>1</v>
      </c>
      <c r="F24" s="13">
        <f t="shared" ref="F24" si="26">SUM(F20:F23)</f>
        <v>2386</v>
      </c>
      <c r="G24" s="14">
        <f t="shared" si="21"/>
        <v>1</v>
      </c>
      <c r="H24" s="13">
        <f t="shared" ref="H24" si="27">SUM(H20:H23)</f>
        <v>2342</v>
      </c>
      <c r="I24" s="14">
        <f t="shared" si="22"/>
        <v>1</v>
      </c>
      <c r="J24" s="13">
        <f t="shared" ref="J24" si="28">SUM(J20:J23)</f>
        <v>2390</v>
      </c>
      <c r="K24" s="14">
        <f t="shared" si="23"/>
        <v>1</v>
      </c>
      <c r="L24" s="14">
        <f>(J24-B24)/B24</f>
        <v>0.15125240847784199</v>
      </c>
    </row>
    <row r="25" spans="1:12" ht="30" x14ac:dyDescent="0.25">
      <c r="A25" s="7" t="s">
        <v>26</v>
      </c>
      <c r="B25" s="53" t="s">
        <v>1</v>
      </c>
      <c r="C25" s="54"/>
      <c r="D25" s="53" t="s">
        <v>2</v>
      </c>
      <c r="E25" s="54"/>
      <c r="F25" s="53" t="s">
        <v>3</v>
      </c>
      <c r="G25" s="54"/>
      <c r="H25" s="53" t="s">
        <v>4</v>
      </c>
      <c r="I25" s="54"/>
      <c r="J25" s="55" t="s">
        <v>95</v>
      </c>
      <c r="K25" s="55"/>
      <c r="L25" s="10" t="s">
        <v>5</v>
      </c>
    </row>
    <row r="26" spans="1:12" x14ac:dyDescent="0.25">
      <c r="A26" s="5" t="s">
        <v>27</v>
      </c>
      <c r="B26" s="11">
        <v>1127</v>
      </c>
      <c r="C26" s="12">
        <f t="shared" ref="C26:C31" si="29">B26/2076</f>
        <v>0.5428709055876686</v>
      </c>
      <c r="D26" s="11">
        <v>1138</v>
      </c>
      <c r="E26" s="12">
        <f t="shared" ref="E26:E31" si="30">D26/2097</f>
        <v>0.54268001907486885</v>
      </c>
      <c r="F26" s="11">
        <v>1416</v>
      </c>
      <c r="G26" s="12">
        <f t="shared" ref="G26:G31" si="31">F26/2386</f>
        <v>0.59346186085498742</v>
      </c>
      <c r="H26" s="11">
        <v>1440</v>
      </c>
      <c r="I26" s="12">
        <f t="shared" ref="I26:I31" si="32">H26/2342</f>
        <v>0.61485909479077716</v>
      </c>
      <c r="J26" s="11">
        <v>1480</v>
      </c>
      <c r="K26" s="12">
        <f t="shared" ref="K26:K31" si="33">J26/2390</f>
        <v>0.61924686192468614</v>
      </c>
      <c r="L26" s="12">
        <f t="shared" ref="L26:L31" si="34">(J26-B26)/B26</f>
        <v>0.31322094055013311</v>
      </c>
    </row>
    <row r="27" spans="1:12" x14ac:dyDescent="0.25">
      <c r="A27" s="5" t="s">
        <v>28</v>
      </c>
      <c r="B27" s="11">
        <v>383</v>
      </c>
      <c r="C27" s="12">
        <f t="shared" si="29"/>
        <v>0.18448940269749517</v>
      </c>
      <c r="D27" s="11">
        <v>363</v>
      </c>
      <c r="E27" s="12">
        <f t="shared" si="30"/>
        <v>0.17310443490701002</v>
      </c>
      <c r="F27" s="11">
        <v>430</v>
      </c>
      <c r="G27" s="12">
        <f t="shared" si="31"/>
        <v>0.18021793797150043</v>
      </c>
      <c r="H27" s="11">
        <v>428</v>
      </c>
      <c r="I27" s="12">
        <f t="shared" si="32"/>
        <v>0.18274978650725876</v>
      </c>
      <c r="J27" s="11">
        <v>418</v>
      </c>
      <c r="K27" s="12">
        <f t="shared" si="33"/>
        <v>0.17489539748953975</v>
      </c>
      <c r="L27" s="12">
        <f t="shared" si="34"/>
        <v>9.1383812010443863E-2</v>
      </c>
    </row>
    <row r="28" spans="1:12" x14ac:dyDescent="0.25">
      <c r="A28" s="5" t="s">
        <v>29</v>
      </c>
      <c r="B28" s="11">
        <v>239</v>
      </c>
      <c r="C28" s="12">
        <f t="shared" si="29"/>
        <v>0.11512524084778419</v>
      </c>
      <c r="D28" s="11">
        <v>288</v>
      </c>
      <c r="E28" s="12">
        <f t="shared" si="30"/>
        <v>0.13733905579399142</v>
      </c>
      <c r="F28" s="11">
        <v>317</v>
      </c>
      <c r="G28" s="12">
        <f t="shared" si="31"/>
        <v>0.13285834031852473</v>
      </c>
      <c r="H28" s="11">
        <v>240</v>
      </c>
      <c r="I28" s="12">
        <f t="shared" si="32"/>
        <v>0.10247651579846286</v>
      </c>
      <c r="J28" s="11">
        <v>225</v>
      </c>
      <c r="K28" s="12">
        <f t="shared" si="33"/>
        <v>9.4142259414225937E-2</v>
      </c>
      <c r="L28" s="12">
        <f t="shared" si="34"/>
        <v>-5.8577405857740586E-2</v>
      </c>
    </row>
    <row r="29" spans="1:12" x14ac:dyDescent="0.25">
      <c r="A29" s="5" t="s">
        <v>30</v>
      </c>
      <c r="B29" s="11">
        <v>27</v>
      </c>
      <c r="C29" s="12">
        <f t="shared" si="29"/>
        <v>1.300578034682081E-2</v>
      </c>
      <c r="D29" s="11">
        <v>29</v>
      </c>
      <c r="E29" s="12">
        <f t="shared" si="30"/>
        <v>1.3829279923700524E-2</v>
      </c>
      <c r="F29" s="11">
        <v>22</v>
      </c>
      <c r="G29" s="12">
        <f t="shared" si="31"/>
        <v>9.2204526404023462E-3</v>
      </c>
      <c r="H29" s="11">
        <v>18</v>
      </c>
      <c r="I29" s="12">
        <f t="shared" si="32"/>
        <v>7.6857386848847142E-3</v>
      </c>
      <c r="J29" s="11">
        <v>12</v>
      </c>
      <c r="K29" s="12">
        <f t="shared" si="33"/>
        <v>5.0209205020920501E-3</v>
      </c>
      <c r="L29" s="12">
        <f t="shared" si="34"/>
        <v>-0.55555555555555558</v>
      </c>
    </row>
    <row r="30" spans="1:12" x14ac:dyDescent="0.25">
      <c r="A30" s="5" t="s">
        <v>31</v>
      </c>
      <c r="B30" s="11">
        <v>300</v>
      </c>
      <c r="C30" s="12">
        <f t="shared" si="29"/>
        <v>0.14450867052023122</v>
      </c>
      <c r="D30" s="11">
        <v>279</v>
      </c>
      <c r="E30" s="12">
        <f t="shared" si="30"/>
        <v>0.13304721030042918</v>
      </c>
      <c r="F30" s="11">
        <v>201</v>
      </c>
      <c r="G30" s="12">
        <f t="shared" si="31"/>
        <v>8.4241408214585076E-2</v>
      </c>
      <c r="H30" s="11">
        <v>216</v>
      </c>
      <c r="I30" s="12">
        <f t="shared" si="32"/>
        <v>9.2228864218616563E-2</v>
      </c>
      <c r="J30" s="42">
        <v>255</v>
      </c>
      <c r="K30" s="12">
        <f t="shared" si="33"/>
        <v>0.10669456066945607</v>
      </c>
      <c r="L30" s="12">
        <f t="shared" si="34"/>
        <v>-0.15</v>
      </c>
    </row>
    <row r="31" spans="1:12" s="38" customFormat="1" x14ac:dyDescent="0.25">
      <c r="A31" s="6" t="s">
        <v>9</v>
      </c>
      <c r="B31" s="13">
        <f>SUM(B26:B30)</f>
        <v>2076</v>
      </c>
      <c r="C31" s="14">
        <f t="shared" si="29"/>
        <v>1</v>
      </c>
      <c r="D31" s="13">
        <f>SUM(D26:D30)</f>
        <v>2097</v>
      </c>
      <c r="E31" s="14">
        <f t="shared" si="30"/>
        <v>1</v>
      </c>
      <c r="F31" s="13">
        <f>SUM(F26:F30)</f>
        <v>2386</v>
      </c>
      <c r="G31" s="14">
        <f t="shared" si="31"/>
        <v>1</v>
      </c>
      <c r="H31" s="13">
        <f>SUM(H26:H30)</f>
        <v>2342</v>
      </c>
      <c r="I31" s="14">
        <f t="shared" si="32"/>
        <v>1</v>
      </c>
      <c r="J31" s="13">
        <f>SUM(J26:J30)</f>
        <v>2390</v>
      </c>
      <c r="K31" s="14">
        <f t="shared" si="33"/>
        <v>1</v>
      </c>
      <c r="L31" s="14">
        <f t="shared" si="34"/>
        <v>0.15125240847784199</v>
      </c>
    </row>
    <row r="32" spans="1:12" ht="30" x14ac:dyDescent="0.25">
      <c r="A32" s="4" t="s">
        <v>32</v>
      </c>
      <c r="B32" s="53" t="s">
        <v>1</v>
      </c>
      <c r="C32" s="54"/>
      <c r="D32" s="53" t="s">
        <v>2</v>
      </c>
      <c r="E32" s="54"/>
      <c r="F32" s="53" t="s">
        <v>3</v>
      </c>
      <c r="G32" s="54"/>
      <c r="H32" s="53" t="s">
        <v>4</v>
      </c>
      <c r="I32" s="54"/>
      <c r="J32" s="55" t="s">
        <v>95</v>
      </c>
      <c r="K32" s="55"/>
      <c r="L32" s="10" t="s">
        <v>5</v>
      </c>
    </row>
    <row r="33" spans="1:12" ht="30" x14ac:dyDescent="0.25">
      <c r="A33" s="8" t="s">
        <v>92</v>
      </c>
      <c r="B33" s="11">
        <v>1546</v>
      </c>
      <c r="C33" s="12">
        <f t="shared" ref="C33:C35" si="35">B33/2076</f>
        <v>0.74470134874759153</v>
      </c>
      <c r="D33" s="11">
        <v>1474</v>
      </c>
      <c r="E33" s="12">
        <f t="shared" ref="E33:E35" si="36">D33/2097</f>
        <v>0.70290891750119222</v>
      </c>
      <c r="F33" s="11">
        <v>1680</v>
      </c>
      <c r="G33" s="12">
        <f t="shared" ref="G33:G35" si="37">F33/2386</f>
        <v>0.70410729253981563</v>
      </c>
      <c r="H33" s="11">
        <v>1533</v>
      </c>
      <c r="I33" s="12">
        <f t="shared" ref="I33:I35" si="38">H33/2342</f>
        <v>0.65456874466268145</v>
      </c>
      <c r="J33" s="11">
        <v>1596</v>
      </c>
      <c r="K33" s="12">
        <f t="shared" ref="K33:K35" si="39">J33/2390</f>
        <v>0.66778242677824273</v>
      </c>
      <c r="L33" s="12">
        <f>(J33-B33)/B33</f>
        <v>3.2341526520051747E-2</v>
      </c>
    </row>
    <row r="34" spans="1:12" x14ac:dyDescent="0.25">
      <c r="A34" s="5" t="s">
        <v>33</v>
      </c>
      <c r="B34" s="11">
        <v>530</v>
      </c>
      <c r="C34" s="12">
        <f t="shared" si="35"/>
        <v>0.25529865125240847</v>
      </c>
      <c r="D34" s="11">
        <v>623</v>
      </c>
      <c r="E34" s="12">
        <f t="shared" si="36"/>
        <v>0.29709108249880783</v>
      </c>
      <c r="F34" s="11">
        <v>706</v>
      </c>
      <c r="G34" s="12">
        <f t="shared" si="37"/>
        <v>0.29589270746018442</v>
      </c>
      <c r="H34" s="11">
        <v>809</v>
      </c>
      <c r="I34" s="12">
        <f t="shared" si="38"/>
        <v>0.34543125533731855</v>
      </c>
      <c r="J34" s="11">
        <v>794</v>
      </c>
      <c r="K34" s="12">
        <f t="shared" si="39"/>
        <v>0.33221757322175732</v>
      </c>
      <c r="L34" s="12">
        <f>(J34-B34)/B34</f>
        <v>0.49811320754716981</v>
      </c>
    </row>
    <row r="35" spans="1:12" s="38" customFormat="1" x14ac:dyDescent="0.25">
      <c r="A35" s="6" t="s">
        <v>9</v>
      </c>
      <c r="B35" s="13">
        <f t="shared" ref="B35" si="40">SUM(B33:B34)</f>
        <v>2076</v>
      </c>
      <c r="C35" s="14">
        <f t="shared" si="35"/>
        <v>1</v>
      </c>
      <c r="D35" s="13">
        <f t="shared" ref="D35" si="41">SUM(D33:D34)</f>
        <v>2097</v>
      </c>
      <c r="E35" s="14">
        <f t="shared" si="36"/>
        <v>1</v>
      </c>
      <c r="F35" s="13">
        <f t="shared" ref="F35" si="42">SUM(F33:F34)</f>
        <v>2386</v>
      </c>
      <c r="G35" s="14">
        <f t="shared" si="37"/>
        <v>1</v>
      </c>
      <c r="H35" s="13">
        <f t="shared" ref="H35" si="43">SUM(H33:H34)</f>
        <v>2342</v>
      </c>
      <c r="I35" s="14">
        <f t="shared" si="38"/>
        <v>1</v>
      </c>
      <c r="J35" s="13">
        <f t="shared" ref="J35" si="44">SUM(J33:J34)</f>
        <v>2390</v>
      </c>
      <c r="K35" s="14">
        <f t="shared" si="39"/>
        <v>1</v>
      </c>
      <c r="L35" s="14">
        <f>(J35-B35)/B35</f>
        <v>0.15125240847784199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zoomScaleNormal="100" workbookViewId="0">
      <selection sqref="A1:H2"/>
    </sheetView>
  </sheetViews>
  <sheetFormatPr defaultRowHeight="15" x14ac:dyDescent="0.25"/>
  <cols>
    <col min="1" max="1" width="38.140625" style="9" customWidth="1"/>
    <col min="2" max="2" width="18.5703125" style="15" customWidth="1"/>
    <col min="3" max="4" width="13.140625" style="15" customWidth="1"/>
    <col min="5" max="5" width="13.140625" style="24" customWidth="1"/>
    <col min="6" max="6" width="13.140625" style="15" customWidth="1"/>
    <col min="7" max="7" width="13.140625" style="24" customWidth="1"/>
    <col min="8" max="8" width="13.140625" style="25" customWidth="1"/>
  </cols>
  <sheetData>
    <row r="1" spans="1:8" x14ac:dyDescent="0.25">
      <c r="A1" s="56" t="s">
        <v>39</v>
      </c>
      <c r="B1" s="56"/>
      <c r="C1" s="56"/>
      <c r="D1" s="56"/>
      <c r="E1" s="56"/>
      <c r="F1" s="56"/>
      <c r="G1" s="56"/>
      <c r="H1" s="56"/>
    </row>
    <row r="2" spans="1:8" x14ac:dyDescent="0.25">
      <c r="A2" s="61"/>
      <c r="B2" s="61"/>
      <c r="C2" s="61"/>
      <c r="D2" s="61"/>
      <c r="E2" s="61"/>
      <c r="F2" s="61"/>
      <c r="G2" s="61"/>
      <c r="H2" s="61"/>
    </row>
    <row r="3" spans="1:8" ht="30" x14ac:dyDescent="0.25">
      <c r="A3" s="16" t="s">
        <v>35</v>
      </c>
      <c r="B3" s="2" t="s">
        <v>36</v>
      </c>
      <c r="C3" s="18" t="s">
        <v>87</v>
      </c>
      <c r="D3" s="18" t="s">
        <v>88</v>
      </c>
      <c r="E3" s="19" t="s">
        <v>89</v>
      </c>
      <c r="F3" s="18" t="s">
        <v>90</v>
      </c>
      <c r="G3" s="19" t="s">
        <v>37</v>
      </c>
      <c r="H3" s="20" t="s">
        <v>91</v>
      </c>
    </row>
    <row r="4" spans="1:8" x14ac:dyDescent="0.25">
      <c r="A4" s="62" t="s">
        <v>40</v>
      </c>
      <c r="B4" s="3" t="s">
        <v>1</v>
      </c>
      <c r="C4" s="11">
        <v>2109</v>
      </c>
      <c r="D4" s="11">
        <v>1812</v>
      </c>
      <c r="E4" s="21">
        <v>0.85917496443812236</v>
      </c>
      <c r="F4" s="11">
        <v>1347</v>
      </c>
      <c r="G4" s="21">
        <v>0.63869132290184927</v>
      </c>
      <c r="H4" s="23" t="s">
        <v>13</v>
      </c>
    </row>
    <row r="5" spans="1:8" x14ac:dyDescent="0.25">
      <c r="A5" s="63"/>
      <c r="B5" s="3" t="s">
        <v>2</v>
      </c>
      <c r="C5" s="11">
        <v>2134</v>
      </c>
      <c r="D5" s="11">
        <v>1859</v>
      </c>
      <c r="E5" s="21">
        <v>0.87113402061855671</v>
      </c>
      <c r="F5" s="11">
        <v>1419</v>
      </c>
      <c r="G5" s="21">
        <v>0.66494845360824739</v>
      </c>
      <c r="H5" s="23" t="s">
        <v>13</v>
      </c>
    </row>
    <row r="6" spans="1:8" x14ac:dyDescent="0.25">
      <c r="A6" s="63"/>
      <c r="B6" s="3" t="s">
        <v>3</v>
      </c>
      <c r="C6" s="11">
        <v>2433</v>
      </c>
      <c r="D6" s="11">
        <v>2086</v>
      </c>
      <c r="E6" s="21">
        <v>0.8573777229757501</v>
      </c>
      <c r="F6" s="11">
        <v>1629</v>
      </c>
      <c r="G6" s="21">
        <v>0.66954377311960545</v>
      </c>
      <c r="H6" s="23" t="s">
        <v>13</v>
      </c>
    </row>
    <row r="7" spans="1:8" x14ac:dyDescent="0.25">
      <c r="A7" s="63"/>
      <c r="B7" s="3" t="s">
        <v>4</v>
      </c>
      <c r="C7" s="11">
        <v>2950</v>
      </c>
      <c r="D7" s="11">
        <v>2525</v>
      </c>
      <c r="E7" s="21">
        <v>0.85593220338983056</v>
      </c>
      <c r="F7" s="11">
        <v>1949</v>
      </c>
      <c r="G7" s="21">
        <v>0.66067796610169494</v>
      </c>
      <c r="H7" s="23" t="s">
        <v>13</v>
      </c>
    </row>
    <row r="8" spans="1:8" x14ac:dyDescent="0.25">
      <c r="A8" s="64"/>
      <c r="B8" s="3" t="s">
        <v>95</v>
      </c>
      <c r="C8" s="11">
        <v>3154</v>
      </c>
      <c r="D8" s="11">
        <v>2636</v>
      </c>
      <c r="E8" s="21">
        <v>0.83576410906785037</v>
      </c>
      <c r="F8" s="11">
        <v>2096</v>
      </c>
      <c r="G8" s="21">
        <v>0.66455294863665182</v>
      </c>
      <c r="H8" s="23" t="s">
        <v>13</v>
      </c>
    </row>
    <row r="10" spans="1:8" ht="30" x14ac:dyDescent="0.25">
      <c r="A10" s="4" t="s">
        <v>38</v>
      </c>
      <c r="B10" s="2" t="s">
        <v>36</v>
      </c>
      <c r="C10" s="18" t="s">
        <v>87</v>
      </c>
      <c r="D10" s="18" t="s">
        <v>88</v>
      </c>
      <c r="E10" s="19" t="s">
        <v>89</v>
      </c>
      <c r="F10" s="18" t="s">
        <v>90</v>
      </c>
      <c r="G10" s="19" t="s">
        <v>37</v>
      </c>
      <c r="H10" s="20" t="s">
        <v>91</v>
      </c>
    </row>
    <row r="11" spans="1:8" x14ac:dyDescent="0.25">
      <c r="A11" s="59" t="s">
        <v>41</v>
      </c>
      <c r="B11" s="3" t="s">
        <v>1</v>
      </c>
      <c r="C11" s="11" t="s">
        <v>13</v>
      </c>
      <c r="D11" s="11" t="s">
        <v>13</v>
      </c>
      <c r="E11" s="22" t="s">
        <v>13</v>
      </c>
      <c r="F11" s="11" t="s">
        <v>13</v>
      </c>
      <c r="G11" s="22" t="s">
        <v>13</v>
      </c>
      <c r="H11" s="23" t="s">
        <v>13</v>
      </c>
    </row>
    <row r="12" spans="1:8" x14ac:dyDescent="0.25">
      <c r="A12" s="59"/>
      <c r="B12" s="3" t="s">
        <v>2</v>
      </c>
      <c r="C12" s="11" t="s">
        <v>13</v>
      </c>
      <c r="D12" s="11" t="s">
        <v>13</v>
      </c>
      <c r="E12" s="22" t="s">
        <v>13</v>
      </c>
      <c r="F12" s="11" t="s">
        <v>13</v>
      </c>
      <c r="G12" s="22" t="s">
        <v>13</v>
      </c>
      <c r="H12" s="23" t="s">
        <v>13</v>
      </c>
    </row>
    <row r="13" spans="1:8" x14ac:dyDescent="0.25">
      <c r="A13" s="59"/>
      <c r="B13" s="3" t="s">
        <v>3</v>
      </c>
      <c r="C13" s="11" t="s">
        <v>13</v>
      </c>
      <c r="D13" s="11" t="s">
        <v>13</v>
      </c>
      <c r="E13" s="22" t="s">
        <v>13</v>
      </c>
      <c r="F13" s="11" t="s">
        <v>13</v>
      </c>
      <c r="G13" s="22" t="s">
        <v>13</v>
      </c>
      <c r="H13" s="23" t="s">
        <v>13</v>
      </c>
    </row>
    <row r="14" spans="1:8" x14ac:dyDescent="0.25">
      <c r="A14" s="59"/>
      <c r="B14" s="3" t="s">
        <v>4</v>
      </c>
      <c r="C14" s="11">
        <v>297</v>
      </c>
      <c r="D14" s="11">
        <v>239</v>
      </c>
      <c r="E14" s="22">
        <v>0.80471380471380471</v>
      </c>
      <c r="F14" s="11">
        <v>164</v>
      </c>
      <c r="G14" s="22">
        <v>0.55218855218855223</v>
      </c>
      <c r="H14" s="23" t="s">
        <v>13</v>
      </c>
    </row>
    <row r="15" spans="1:8" x14ac:dyDescent="0.25">
      <c r="A15" s="59"/>
      <c r="B15" s="3" t="s">
        <v>95</v>
      </c>
      <c r="C15" s="11">
        <v>215</v>
      </c>
      <c r="D15" s="11">
        <v>162</v>
      </c>
      <c r="E15" s="22">
        <v>0.75348837209302322</v>
      </c>
      <c r="F15" s="11">
        <v>106</v>
      </c>
      <c r="G15" s="22">
        <v>0.49302325581395351</v>
      </c>
      <c r="H15" s="23" t="s">
        <v>13</v>
      </c>
    </row>
    <row r="16" spans="1:8" ht="30" x14ac:dyDescent="0.25">
      <c r="A16" s="17"/>
      <c r="B16" s="2" t="s">
        <v>36</v>
      </c>
      <c r="C16" s="18" t="s">
        <v>87</v>
      </c>
      <c r="D16" s="18" t="s">
        <v>88</v>
      </c>
      <c r="E16" s="19" t="s">
        <v>89</v>
      </c>
      <c r="F16" s="18" t="s">
        <v>90</v>
      </c>
      <c r="G16" s="19" t="s">
        <v>37</v>
      </c>
      <c r="H16" s="20" t="s">
        <v>91</v>
      </c>
    </row>
    <row r="17" spans="1:8" x14ac:dyDescent="0.25">
      <c r="A17" s="59" t="s">
        <v>42</v>
      </c>
      <c r="B17" s="3" t="s">
        <v>1</v>
      </c>
      <c r="C17" s="11" t="s">
        <v>13</v>
      </c>
      <c r="D17" s="11" t="s">
        <v>13</v>
      </c>
      <c r="E17" s="22" t="s">
        <v>13</v>
      </c>
      <c r="F17" s="11" t="s">
        <v>13</v>
      </c>
      <c r="G17" s="22" t="s">
        <v>13</v>
      </c>
      <c r="H17" s="23" t="s">
        <v>13</v>
      </c>
    </row>
    <row r="18" spans="1:8" x14ac:dyDescent="0.25">
      <c r="A18" s="59"/>
      <c r="B18" s="3" t="s">
        <v>2</v>
      </c>
      <c r="C18" s="11" t="s">
        <v>13</v>
      </c>
      <c r="D18" s="11" t="s">
        <v>13</v>
      </c>
      <c r="E18" s="22" t="s">
        <v>13</v>
      </c>
      <c r="F18" s="11" t="s">
        <v>13</v>
      </c>
      <c r="G18" s="22" t="s">
        <v>13</v>
      </c>
      <c r="H18" s="23" t="s">
        <v>13</v>
      </c>
    </row>
    <row r="19" spans="1:8" x14ac:dyDescent="0.25">
      <c r="A19" s="59"/>
      <c r="B19" s="3" t="s">
        <v>3</v>
      </c>
      <c r="C19" s="11" t="s">
        <v>13</v>
      </c>
      <c r="D19" s="11" t="s">
        <v>13</v>
      </c>
      <c r="E19" s="22" t="s">
        <v>13</v>
      </c>
      <c r="F19" s="11" t="s">
        <v>13</v>
      </c>
      <c r="G19" s="22" t="s">
        <v>13</v>
      </c>
      <c r="H19" s="23" t="s">
        <v>13</v>
      </c>
    </row>
    <row r="20" spans="1:8" x14ac:dyDescent="0.25">
      <c r="A20" s="59"/>
      <c r="B20" s="3" t="s">
        <v>4</v>
      </c>
      <c r="C20" s="11">
        <v>273</v>
      </c>
      <c r="D20" s="11">
        <v>247</v>
      </c>
      <c r="E20" s="22">
        <v>0.90476190476190477</v>
      </c>
      <c r="F20" s="11">
        <v>195</v>
      </c>
      <c r="G20" s="22">
        <v>0.7142857142857143</v>
      </c>
      <c r="H20" s="23" t="s">
        <v>13</v>
      </c>
    </row>
    <row r="21" spans="1:8" x14ac:dyDescent="0.25">
      <c r="A21" s="59"/>
      <c r="B21" s="3" t="s">
        <v>95</v>
      </c>
      <c r="C21" s="11">
        <v>352</v>
      </c>
      <c r="D21" s="11">
        <v>306</v>
      </c>
      <c r="E21" s="22">
        <v>0.86931818181818177</v>
      </c>
      <c r="F21" s="11">
        <v>223</v>
      </c>
      <c r="G21" s="22">
        <v>0.63352272727272729</v>
      </c>
      <c r="H21" s="23" t="s">
        <v>13</v>
      </c>
    </row>
    <row r="22" spans="1:8" ht="30" x14ac:dyDescent="0.25">
      <c r="A22" s="17"/>
      <c r="B22" s="2" t="s">
        <v>36</v>
      </c>
      <c r="C22" s="18" t="s">
        <v>87</v>
      </c>
      <c r="D22" s="18" t="s">
        <v>88</v>
      </c>
      <c r="E22" s="19" t="s">
        <v>89</v>
      </c>
      <c r="F22" s="18" t="s">
        <v>90</v>
      </c>
      <c r="G22" s="19" t="s">
        <v>37</v>
      </c>
      <c r="H22" s="20" t="s">
        <v>91</v>
      </c>
    </row>
    <row r="23" spans="1:8" x14ac:dyDescent="0.25">
      <c r="A23" s="59" t="s">
        <v>43</v>
      </c>
      <c r="B23" s="3" t="s">
        <v>1</v>
      </c>
      <c r="C23" s="11" t="s">
        <v>13</v>
      </c>
      <c r="D23" s="11" t="s">
        <v>13</v>
      </c>
      <c r="E23" s="22" t="s">
        <v>13</v>
      </c>
      <c r="F23" s="11" t="s">
        <v>13</v>
      </c>
      <c r="G23" s="22" t="s">
        <v>13</v>
      </c>
      <c r="H23" s="23" t="s">
        <v>13</v>
      </c>
    </row>
    <row r="24" spans="1:8" x14ac:dyDescent="0.25">
      <c r="A24" s="59"/>
      <c r="B24" s="3" t="s">
        <v>2</v>
      </c>
      <c r="C24" s="11" t="s">
        <v>13</v>
      </c>
      <c r="D24" s="11" t="s">
        <v>13</v>
      </c>
      <c r="E24" s="22" t="s">
        <v>13</v>
      </c>
      <c r="F24" s="11" t="s">
        <v>13</v>
      </c>
      <c r="G24" s="22" t="s">
        <v>13</v>
      </c>
      <c r="H24" s="23" t="s">
        <v>13</v>
      </c>
    </row>
    <row r="25" spans="1:8" x14ac:dyDescent="0.25">
      <c r="A25" s="59"/>
      <c r="B25" s="3" t="s">
        <v>3</v>
      </c>
      <c r="C25" s="3" t="s">
        <v>13</v>
      </c>
      <c r="D25" s="3" t="s">
        <v>13</v>
      </c>
      <c r="E25" s="22" t="s">
        <v>13</v>
      </c>
      <c r="F25" s="3" t="s">
        <v>13</v>
      </c>
      <c r="G25" s="22" t="s">
        <v>13</v>
      </c>
      <c r="H25" s="23" t="s">
        <v>13</v>
      </c>
    </row>
    <row r="26" spans="1:8" x14ac:dyDescent="0.25">
      <c r="A26" s="59"/>
      <c r="B26" s="3" t="s">
        <v>4</v>
      </c>
      <c r="C26" s="11">
        <v>18</v>
      </c>
      <c r="D26" s="11">
        <v>17</v>
      </c>
      <c r="E26" s="22">
        <v>0.94444444444444442</v>
      </c>
      <c r="F26" s="11">
        <v>16</v>
      </c>
      <c r="G26" s="22">
        <v>0.88888888888888884</v>
      </c>
      <c r="H26" s="23" t="s">
        <v>13</v>
      </c>
    </row>
    <row r="27" spans="1:8" x14ac:dyDescent="0.25">
      <c r="A27" s="59"/>
      <c r="B27" s="3" t="s">
        <v>95</v>
      </c>
      <c r="C27" s="3" t="s">
        <v>13</v>
      </c>
      <c r="D27" s="3" t="s">
        <v>13</v>
      </c>
      <c r="E27" s="22" t="s">
        <v>13</v>
      </c>
      <c r="F27" s="3" t="s">
        <v>13</v>
      </c>
      <c r="G27" s="22" t="s">
        <v>13</v>
      </c>
      <c r="H27" s="23" t="s">
        <v>13</v>
      </c>
    </row>
    <row r="28" spans="1:8" ht="30" x14ac:dyDescent="0.25">
      <c r="A28" s="17"/>
      <c r="B28" s="2" t="s">
        <v>36</v>
      </c>
      <c r="C28" s="18" t="s">
        <v>87</v>
      </c>
      <c r="D28" s="18" t="s">
        <v>88</v>
      </c>
      <c r="E28" s="19" t="s">
        <v>89</v>
      </c>
      <c r="F28" s="18" t="s">
        <v>90</v>
      </c>
      <c r="G28" s="19" t="s">
        <v>37</v>
      </c>
      <c r="H28" s="20" t="s">
        <v>91</v>
      </c>
    </row>
    <row r="29" spans="1:8" x14ac:dyDescent="0.25">
      <c r="A29" s="60" t="s">
        <v>44</v>
      </c>
      <c r="B29" s="3" t="s">
        <v>1</v>
      </c>
      <c r="C29" s="11" t="s">
        <v>13</v>
      </c>
      <c r="D29" s="11" t="s">
        <v>13</v>
      </c>
      <c r="E29" s="22" t="s">
        <v>13</v>
      </c>
      <c r="F29" s="11" t="s">
        <v>13</v>
      </c>
      <c r="G29" s="22" t="s">
        <v>13</v>
      </c>
      <c r="H29" s="23" t="s">
        <v>13</v>
      </c>
    </row>
    <row r="30" spans="1:8" x14ac:dyDescent="0.25">
      <c r="A30" s="60"/>
      <c r="B30" s="3" t="s">
        <v>2</v>
      </c>
      <c r="C30" s="11" t="s">
        <v>13</v>
      </c>
      <c r="D30" s="11" t="s">
        <v>13</v>
      </c>
      <c r="E30" s="22" t="s">
        <v>13</v>
      </c>
      <c r="F30" s="11" t="s">
        <v>13</v>
      </c>
      <c r="G30" s="22" t="s">
        <v>13</v>
      </c>
      <c r="H30" s="23" t="s">
        <v>13</v>
      </c>
    </row>
    <row r="31" spans="1:8" x14ac:dyDescent="0.25">
      <c r="A31" s="60"/>
      <c r="B31" s="3" t="s">
        <v>3</v>
      </c>
      <c r="C31" s="11" t="s">
        <v>13</v>
      </c>
      <c r="D31" s="11" t="s">
        <v>13</v>
      </c>
      <c r="E31" s="22" t="s">
        <v>13</v>
      </c>
      <c r="F31" s="11" t="s">
        <v>13</v>
      </c>
      <c r="G31" s="22" t="s">
        <v>13</v>
      </c>
      <c r="H31" s="23" t="s">
        <v>13</v>
      </c>
    </row>
    <row r="32" spans="1:8" x14ac:dyDescent="0.25">
      <c r="A32" s="60"/>
      <c r="B32" s="3" t="s">
        <v>4</v>
      </c>
      <c r="C32" s="11">
        <v>35</v>
      </c>
      <c r="D32" s="11">
        <v>28</v>
      </c>
      <c r="E32" s="22">
        <v>0.8</v>
      </c>
      <c r="F32" s="11">
        <v>16</v>
      </c>
      <c r="G32" s="22">
        <v>0.45714285714285713</v>
      </c>
      <c r="H32" s="23" t="s">
        <v>13</v>
      </c>
    </row>
    <row r="33" spans="1:8" x14ac:dyDescent="0.25">
      <c r="A33" s="60"/>
      <c r="B33" s="3" t="s">
        <v>95</v>
      </c>
      <c r="C33" s="11">
        <v>94</v>
      </c>
      <c r="D33" s="11">
        <v>80</v>
      </c>
      <c r="E33" s="22">
        <v>0.85106382978723405</v>
      </c>
      <c r="F33" s="11">
        <v>70</v>
      </c>
      <c r="G33" s="22">
        <v>0.74468085106382975</v>
      </c>
      <c r="H33" s="23" t="s">
        <v>13</v>
      </c>
    </row>
    <row r="34" spans="1:8" ht="30" x14ac:dyDescent="0.25">
      <c r="A34" s="17"/>
      <c r="B34" s="2" t="s">
        <v>36</v>
      </c>
      <c r="C34" s="18" t="s">
        <v>87</v>
      </c>
      <c r="D34" s="18" t="s">
        <v>88</v>
      </c>
      <c r="E34" s="19" t="s">
        <v>89</v>
      </c>
      <c r="F34" s="18" t="s">
        <v>90</v>
      </c>
      <c r="G34" s="19" t="s">
        <v>37</v>
      </c>
      <c r="H34" s="20" t="s">
        <v>91</v>
      </c>
    </row>
    <row r="35" spans="1:8" x14ac:dyDescent="0.25">
      <c r="A35" s="60" t="s">
        <v>45</v>
      </c>
      <c r="B35" s="3" t="s">
        <v>1</v>
      </c>
      <c r="C35" s="11" t="s">
        <v>13</v>
      </c>
      <c r="D35" s="11" t="s">
        <v>13</v>
      </c>
      <c r="E35" s="22" t="s">
        <v>13</v>
      </c>
      <c r="F35" s="11" t="s">
        <v>13</v>
      </c>
      <c r="G35" s="22" t="s">
        <v>13</v>
      </c>
      <c r="H35" s="23" t="s">
        <v>13</v>
      </c>
    </row>
    <row r="36" spans="1:8" x14ac:dyDescent="0.25">
      <c r="A36" s="60"/>
      <c r="B36" s="3" t="s">
        <v>2</v>
      </c>
      <c r="C36" s="11" t="s">
        <v>13</v>
      </c>
      <c r="D36" s="11" t="s">
        <v>13</v>
      </c>
      <c r="E36" s="22" t="s">
        <v>13</v>
      </c>
      <c r="F36" s="11" t="s">
        <v>13</v>
      </c>
      <c r="G36" s="22" t="s">
        <v>13</v>
      </c>
      <c r="H36" s="23" t="s">
        <v>13</v>
      </c>
    </row>
    <row r="37" spans="1:8" x14ac:dyDescent="0.25">
      <c r="A37" s="60"/>
      <c r="B37" s="3" t="s">
        <v>3</v>
      </c>
      <c r="C37" s="11" t="s">
        <v>13</v>
      </c>
      <c r="D37" s="11" t="s">
        <v>13</v>
      </c>
      <c r="E37" s="22" t="s">
        <v>13</v>
      </c>
      <c r="F37" s="11" t="s">
        <v>13</v>
      </c>
      <c r="G37" s="22" t="s">
        <v>13</v>
      </c>
      <c r="H37" s="23" t="s">
        <v>13</v>
      </c>
    </row>
    <row r="38" spans="1:8" x14ac:dyDescent="0.25">
      <c r="A38" s="60"/>
      <c r="B38" s="3" t="s">
        <v>4</v>
      </c>
      <c r="C38" s="11">
        <v>38</v>
      </c>
      <c r="D38" s="11">
        <v>36</v>
      </c>
      <c r="E38" s="22">
        <v>0.94736842105263153</v>
      </c>
      <c r="F38" s="11">
        <v>18</v>
      </c>
      <c r="G38" s="22">
        <v>0.47368421052631576</v>
      </c>
      <c r="H38" s="23" t="s">
        <v>13</v>
      </c>
    </row>
    <row r="39" spans="1:8" x14ac:dyDescent="0.25">
      <c r="A39" s="60"/>
      <c r="B39" s="3" t="s">
        <v>95</v>
      </c>
      <c r="C39" s="11">
        <v>36</v>
      </c>
      <c r="D39" s="11">
        <v>33</v>
      </c>
      <c r="E39" s="22">
        <v>0.91666666666666663</v>
      </c>
      <c r="F39" s="11">
        <v>23</v>
      </c>
      <c r="G39" s="22">
        <v>0.63888888888888884</v>
      </c>
      <c r="H39" s="23" t="s">
        <v>13</v>
      </c>
    </row>
    <row r="40" spans="1:8" ht="30" x14ac:dyDescent="0.25">
      <c r="A40" s="17"/>
      <c r="B40" s="2" t="s">
        <v>36</v>
      </c>
      <c r="C40" s="18" t="s">
        <v>87</v>
      </c>
      <c r="D40" s="18" t="s">
        <v>88</v>
      </c>
      <c r="E40" s="19" t="s">
        <v>89</v>
      </c>
      <c r="F40" s="18" t="s">
        <v>90</v>
      </c>
      <c r="G40" s="19" t="s">
        <v>37</v>
      </c>
      <c r="H40" s="20" t="s">
        <v>91</v>
      </c>
    </row>
    <row r="41" spans="1:8" x14ac:dyDescent="0.25">
      <c r="A41" s="59" t="s">
        <v>46</v>
      </c>
      <c r="B41" s="3" t="s">
        <v>1</v>
      </c>
      <c r="C41" s="11">
        <v>193</v>
      </c>
      <c r="D41" s="11">
        <v>180</v>
      </c>
      <c r="E41" s="22">
        <v>0.93264248704663211</v>
      </c>
      <c r="F41" s="11">
        <v>148</v>
      </c>
      <c r="G41" s="22">
        <v>0.76683937823834192</v>
      </c>
      <c r="H41" s="23" t="s">
        <v>13</v>
      </c>
    </row>
    <row r="42" spans="1:8" x14ac:dyDescent="0.25">
      <c r="A42" s="59"/>
      <c r="B42" s="3" t="s">
        <v>2</v>
      </c>
      <c r="C42" s="11">
        <v>206</v>
      </c>
      <c r="D42" s="11">
        <v>185</v>
      </c>
      <c r="E42" s="22">
        <v>0.89805825242718451</v>
      </c>
      <c r="F42" s="11">
        <v>145</v>
      </c>
      <c r="G42" s="22">
        <v>0.70388349514563109</v>
      </c>
      <c r="H42" s="23" t="s">
        <v>13</v>
      </c>
    </row>
    <row r="43" spans="1:8" x14ac:dyDescent="0.25">
      <c r="A43" s="59"/>
      <c r="B43" s="3" t="s">
        <v>3</v>
      </c>
      <c r="C43" s="11">
        <v>212</v>
      </c>
      <c r="D43" s="11">
        <v>197</v>
      </c>
      <c r="E43" s="22">
        <v>0.92924528301886788</v>
      </c>
      <c r="F43" s="11">
        <v>164</v>
      </c>
      <c r="G43" s="22">
        <v>0.77358490566037741</v>
      </c>
      <c r="H43" s="23" t="s">
        <v>13</v>
      </c>
    </row>
    <row r="44" spans="1:8" x14ac:dyDescent="0.25">
      <c r="A44" s="59"/>
      <c r="B44" s="3" t="s">
        <v>4</v>
      </c>
      <c r="C44" s="11" t="s">
        <v>13</v>
      </c>
      <c r="D44" s="11" t="s">
        <v>13</v>
      </c>
      <c r="E44" s="22" t="s">
        <v>13</v>
      </c>
      <c r="F44" s="11" t="s">
        <v>13</v>
      </c>
      <c r="G44" s="22" t="s">
        <v>13</v>
      </c>
      <c r="H44" s="23" t="s">
        <v>13</v>
      </c>
    </row>
    <row r="45" spans="1:8" x14ac:dyDescent="0.25">
      <c r="A45" s="59"/>
      <c r="B45" s="3" t="s">
        <v>95</v>
      </c>
      <c r="C45" s="11" t="s">
        <v>13</v>
      </c>
      <c r="D45" s="11" t="s">
        <v>13</v>
      </c>
      <c r="E45" s="22" t="s">
        <v>13</v>
      </c>
      <c r="F45" s="11" t="s">
        <v>13</v>
      </c>
      <c r="G45" s="22" t="s">
        <v>13</v>
      </c>
      <c r="H45" s="23" t="s">
        <v>13</v>
      </c>
    </row>
    <row r="46" spans="1:8" ht="30" x14ac:dyDescent="0.25">
      <c r="A46" s="17"/>
      <c r="B46" s="2" t="s">
        <v>36</v>
      </c>
      <c r="C46" s="18" t="s">
        <v>87</v>
      </c>
      <c r="D46" s="18" t="s">
        <v>88</v>
      </c>
      <c r="E46" s="19" t="s">
        <v>89</v>
      </c>
      <c r="F46" s="18" t="s">
        <v>90</v>
      </c>
      <c r="G46" s="19" t="s">
        <v>37</v>
      </c>
      <c r="H46" s="20" t="s">
        <v>91</v>
      </c>
    </row>
    <row r="47" spans="1:8" x14ac:dyDescent="0.25">
      <c r="A47" s="59" t="s">
        <v>47</v>
      </c>
      <c r="B47" s="3" t="s">
        <v>1</v>
      </c>
      <c r="C47" s="11">
        <v>358</v>
      </c>
      <c r="D47" s="11">
        <v>313</v>
      </c>
      <c r="E47" s="22">
        <v>0.87430167597765363</v>
      </c>
      <c r="F47" s="11">
        <v>201</v>
      </c>
      <c r="G47" s="22">
        <v>0.56145251396648044</v>
      </c>
      <c r="H47" s="23" t="s">
        <v>13</v>
      </c>
    </row>
    <row r="48" spans="1:8" x14ac:dyDescent="0.25">
      <c r="A48" s="59"/>
      <c r="B48" s="3" t="s">
        <v>2</v>
      </c>
      <c r="C48" s="11">
        <v>335</v>
      </c>
      <c r="D48" s="11">
        <v>295</v>
      </c>
      <c r="E48" s="22">
        <v>0.88059701492537312</v>
      </c>
      <c r="F48" s="11">
        <v>186</v>
      </c>
      <c r="G48" s="22">
        <v>0.55522388059701488</v>
      </c>
      <c r="H48" s="23" t="s">
        <v>13</v>
      </c>
    </row>
    <row r="49" spans="1:8" x14ac:dyDescent="0.25">
      <c r="A49" s="59"/>
      <c r="B49" s="3" t="s">
        <v>3</v>
      </c>
      <c r="C49" s="11">
        <v>422</v>
      </c>
      <c r="D49" s="11">
        <v>364</v>
      </c>
      <c r="E49" s="22">
        <v>0.86255924170616116</v>
      </c>
      <c r="F49" s="11">
        <v>245</v>
      </c>
      <c r="G49" s="22">
        <v>0.58056872037914697</v>
      </c>
      <c r="H49" s="23" t="s">
        <v>13</v>
      </c>
    </row>
    <row r="50" spans="1:8" x14ac:dyDescent="0.25">
      <c r="A50" s="59"/>
      <c r="B50" s="3" t="s">
        <v>4</v>
      </c>
      <c r="C50" s="11" t="s">
        <v>13</v>
      </c>
      <c r="D50" s="11" t="s">
        <v>13</v>
      </c>
      <c r="E50" s="22" t="s">
        <v>13</v>
      </c>
      <c r="F50" s="11" t="s">
        <v>13</v>
      </c>
      <c r="G50" s="22" t="s">
        <v>13</v>
      </c>
      <c r="H50" s="23" t="s">
        <v>13</v>
      </c>
    </row>
    <row r="51" spans="1:8" x14ac:dyDescent="0.25">
      <c r="A51" s="59"/>
      <c r="B51" s="3" t="s">
        <v>95</v>
      </c>
      <c r="C51" s="11" t="s">
        <v>13</v>
      </c>
      <c r="D51" s="11" t="s">
        <v>13</v>
      </c>
      <c r="E51" s="22" t="s">
        <v>13</v>
      </c>
      <c r="F51" s="11" t="s">
        <v>13</v>
      </c>
      <c r="G51" s="22" t="s">
        <v>13</v>
      </c>
      <c r="H51" s="23" t="s">
        <v>13</v>
      </c>
    </row>
    <row r="52" spans="1:8" ht="30" x14ac:dyDescent="0.25">
      <c r="A52" s="4"/>
      <c r="B52" s="2" t="s">
        <v>36</v>
      </c>
      <c r="C52" s="18" t="s">
        <v>87</v>
      </c>
      <c r="D52" s="18" t="s">
        <v>88</v>
      </c>
      <c r="E52" s="19" t="s">
        <v>89</v>
      </c>
      <c r="F52" s="18" t="s">
        <v>90</v>
      </c>
      <c r="G52" s="19" t="s">
        <v>37</v>
      </c>
      <c r="H52" s="20" t="s">
        <v>91</v>
      </c>
    </row>
    <row r="53" spans="1:8" x14ac:dyDescent="0.25">
      <c r="A53" s="59" t="s">
        <v>48</v>
      </c>
      <c r="B53" s="3" t="s">
        <v>1</v>
      </c>
      <c r="C53" s="11">
        <v>89</v>
      </c>
      <c r="D53" s="11">
        <v>89</v>
      </c>
      <c r="E53" s="22">
        <v>1</v>
      </c>
      <c r="F53" s="11">
        <v>73</v>
      </c>
      <c r="G53" s="22">
        <v>0.8202247191011236</v>
      </c>
      <c r="H53" s="23" t="s">
        <v>13</v>
      </c>
    </row>
    <row r="54" spans="1:8" x14ac:dyDescent="0.25">
      <c r="A54" s="59"/>
      <c r="B54" s="3" t="s">
        <v>2</v>
      </c>
      <c r="C54" s="11">
        <v>47</v>
      </c>
      <c r="D54" s="11">
        <v>43</v>
      </c>
      <c r="E54" s="22">
        <v>0.91489361702127658</v>
      </c>
      <c r="F54" s="11">
        <v>34</v>
      </c>
      <c r="G54" s="22">
        <v>0.72340425531914898</v>
      </c>
      <c r="H54" s="23" t="s">
        <v>13</v>
      </c>
    </row>
    <row r="55" spans="1:8" x14ac:dyDescent="0.25">
      <c r="A55" s="59"/>
      <c r="B55" s="3" t="s">
        <v>3</v>
      </c>
      <c r="C55" s="11">
        <v>102</v>
      </c>
      <c r="D55" s="11">
        <v>98</v>
      </c>
      <c r="E55" s="22">
        <v>0.96078431372549022</v>
      </c>
      <c r="F55" s="11">
        <v>83</v>
      </c>
      <c r="G55" s="22">
        <v>0.81372549019607843</v>
      </c>
      <c r="H55" s="23" t="s">
        <v>13</v>
      </c>
    </row>
    <row r="56" spans="1:8" x14ac:dyDescent="0.25">
      <c r="A56" s="59"/>
      <c r="B56" s="3" t="s">
        <v>4</v>
      </c>
      <c r="C56" s="11">
        <v>104</v>
      </c>
      <c r="D56" s="11">
        <v>99</v>
      </c>
      <c r="E56" s="22">
        <v>0.95192307692307687</v>
      </c>
      <c r="F56" s="11">
        <v>81</v>
      </c>
      <c r="G56" s="22">
        <v>0.77884615384615385</v>
      </c>
      <c r="H56" s="23" t="s">
        <v>13</v>
      </c>
    </row>
    <row r="57" spans="1:8" x14ac:dyDescent="0.25">
      <c r="A57" s="59"/>
      <c r="B57" s="3" t="s">
        <v>95</v>
      </c>
      <c r="C57" s="11">
        <v>121</v>
      </c>
      <c r="D57" s="11">
        <v>98</v>
      </c>
      <c r="E57" s="22">
        <v>0.80991735537190079</v>
      </c>
      <c r="F57" s="11">
        <v>84</v>
      </c>
      <c r="G57" s="22">
        <v>0.69421487603305787</v>
      </c>
      <c r="H57" s="23" t="s">
        <v>13</v>
      </c>
    </row>
    <row r="58" spans="1:8" ht="30" x14ac:dyDescent="0.25">
      <c r="A58" s="17"/>
      <c r="B58" s="2" t="s">
        <v>36</v>
      </c>
      <c r="C58" s="18" t="s">
        <v>87</v>
      </c>
      <c r="D58" s="18" t="s">
        <v>88</v>
      </c>
      <c r="E58" s="19" t="s">
        <v>89</v>
      </c>
      <c r="F58" s="18" t="s">
        <v>90</v>
      </c>
      <c r="G58" s="19" t="s">
        <v>37</v>
      </c>
      <c r="H58" s="20" t="s">
        <v>91</v>
      </c>
    </row>
    <row r="59" spans="1:8" x14ac:dyDescent="0.25">
      <c r="A59" s="59" t="s">
        <v>49</v>
      </c>
      <c r="B59" s="3" t="s">
        <v>1</v>
      </c>
      <c r="C59" s="11">
        <v>22</v>
      </c>
      <c r="D59" s="11">
        <v>22</v>
      </c>
      <c r="E59" s="22">
        <v>1</v>
      </c>
      <c r="F59" s="11">
        <v>18</v>
      </c>
      <c r="G59" s="22">
        <v>0.81818181818181823</v>
      </c>
      <c r="H59" s="23" t="s">
        <v>13</v>
      </c>
    </row>
    <row r="60" spans="1:8" x14ac:dyDescent="0.25">
      <c r="A60" s="59"/>
      <c r="B60" s="3" t="s">
        <v>2</v>
      </c>
      <c r="C60" s="11">
        <v>18</v>
      </c>
      <c r="D60" s="11">
        <v>14</v>
      </c>
      <c r="E60" s="22">
        <v>0.77777777777777779</v>
      </c>
      <c r="F60" s="11">
        <v>12</v>
      </c>
      <c r="G60" s="22">
        <v>0.66666666666666663</v>
      </c>
      <c r="H60" s="23" t="s">
        <v>13</v>
      </c>
    </row>
    <row r="61" spans="1:8" x14ac:dyDescent="0.25">
      <c r="A61" s="59"/>
      <c r="B61" s="3" t="s">
        <v>3</v>
      </c>
      <c r="C61" s="11">
        <v>13</v>
      </c>
      <c r="D61" s="11">
        <v>12</v>
      </c>
      <c r="E61" s="22">
        <v>0.92307692307692313</v>
      </c>
      <c r="F61" s="11">
        <v>11</v>
      </c>
      <c r="G61" s="22">
        <v>0.84615384615384615</v>
      </c>
      <c r="H61" s="23" t="s">
        <v>13</v>
      </c>
    </row>
    <row r="62" spans="1:8" x14ac:dyDescent="0.25">
      <c r="A62" s="59"/>
      <c r="B62" s="3" t="s">
        <v>4</v>
      </c>
      <c r="C62" s="11" t="s">
        <v>13</v>
      </c>
      <c r="D62" s="11" t="s">
        <v>13</v>
      </c>
      <c r="E62" s="22" t="s">
        <v>13</v>
      </c>
      <c r="F62" s="11" t="s">
        <v>13</v>
      </c>
      <c r="G62" s="22" t="s">
        <v>13</v>
      </c>
      <c r="H62" s="23" t="s">
        <v>13</v>
      </c>
    </row>
    <row r="63" spans="1:8" x14ac:dyDescent="0.25">
      <c r="A63" s="59"/>
      <c r="B63" s="3" t="s">
        <v>95</v>
      </c>
      <c r="C63" s="11" t="s">
        <v>13</v>
      </c>
      <c r="D63" s="11" t="s">
        <v>13</v>
      </c>
      <c r="E63" s="22" t="s">
        <v>13</v>
      </c>
      <c r="F63" s="11" t="s">
        <v>13</v>
      </c>
      <c r="G63" s="22" t="s">
        <v>13</v>
      </c>
      <c r="H63" s="23" t="s">
        <v>13</v>
      </c>
    </row>
    <row r="64" spans="1:8" ht="30" x14ac:dyDescent="0.25">
      <c r="A64" s="17"/>
      <c r="B64" s="2" t="s">
        <v>36</v>
      </c>
      <c r="C64" s="18" t="s">
        <v>87</v>
      </c>
      <c r="D64" s="18" t="s">
        <v>88</v>
      </c>
      <c r="E64" s="19" t="s">
        <v>89</v>
      </c>
      <c r="F64" s="18" t="s">
        <v>90</v>
      </c>
      <c r="G64" s="19" t="s">
        <v>37</v>
      </c>
      <c r="H64" s="20" t="s">
        <v>91</v>
      </c>
    </row>
    <row r="65" spans="1:8" x14ac:dyDescent="0.25">
      <c r="A65" s="59" t="s">
        <v>50</v>
      </c>
      <c r="B65" s="3" t="s">
        <v>1</v>
      </c>
      <c r="C65" s="11">
        <v>142</v>
      </c>
      <c r="D65" s="11">
        <v>128</v>
      </c>
      <c r="E65" s="22">
        <v>0.90140845070422537</v>
      </c>
      <c r="F65" s="11">
        <v>87</v>
      </c>
      <c r="G65" s="22">
        <v>0.61267605633802813</v>
      </c>
      <c r="H65" s="23">
        <v>2.1763779527559053</v>
      </c>
    </row>
    <row r="66" spans="1:8" x14ac:dyDescent="0.25">
      <c r="A66" s="59"/>
      <c r="B66" s="3" t="s">
        <v>2</v>
      </c>
      <c r="C66" s="11">
        <v>156</v>
      </c>
      <c r="D66" s="11">
        <v>139</v>
      </c>
      <c r="E66" s="22">
        <v>0.89102564102564108</v>
      </c>
      <c r="F66" s="11">
        <v>104</v>
      </c>
      <c r="G66" s="22">
        <v>0.66666666666666663</v>
      </c>
      <c r="H66" s="23">
        <v>2.2268115942028985</v>
      </c>
    </row>
    <row r="67" spans="1:8" x14ac:dyDescent="0.25">
      <c r="A67" s="59"/>
      <c r="B67" s="3" t="s">
        <v>3</v>
      </c>
      <c r="C67" s="3">
        <v>141</v>
      </c>
      <c r="D67" s="3">
        <v>118</v>
      </c>
      <c r="E67" s="22">
        <v>0.83687943262411346</v>
      </c>
      <c r="F67" s="3">
        <v>87</v>
      </c>
      <c r="G67" s="22">
        <v>0.61702127659574468</v>
      </c>
      <c r="H67" s="23">
        <v>2.2623853211009175</v>
      </c>
    </row>
    <row r="68" spans="1:8" x14ac:dyDescent="0.25">
      <c r="A68" s="59"/>
      <c r="B68" s="3" t="s">
        <v>4</v>
      </c>
      <c r="C68" s="11" t="s">
        <v>13</v>
      </c>
      <c r="D68" s="11" t="s">
        <v>13</v>
      </c>
      <c r="E68" s="22" t="s">
        <v>13</v>
      </c>
      <c r="F68" s="11" t="s">
        <v>13</v>
      </c>
      <c r="G68" s="22" t="s">
        <v>13</v>
      </c>
      <c r="H68" s="23" t="s">
        <v>13</v>
      </c>
    </row>
    <row r="69" spans="1:8" x14ac:dyDescent="0.25">
      <c r="A69" s="59"/>
      <c r="B69" s="3" t="s">
        <v>95</v>
      </c>
      <c r="C69" s="11" t="s">
        <v>13</v>
      </c>
      <c r="D69" s="11" t="s">
        <v>13</v>
      </c>
      <c r="E69" s="22" t="s">
        <v>13</v>
      </c>
      <c r="F69" s="11" t="s">
        <v>13</v>
      </c>
      <c r="G69" s="22" t="s">
        <v>13</v>
      </c>
      <c r="H69" s="23" t="s">
        <v>13</v>
      </c>
    </row>
    <row r="70" spans="1:8" ht="30" x14ac:dyDescent="0.25">
      <c r="A70" s="17"/>
      <c r="B70" s="39" t="s">
        <v>36</v>
      </c>
      <c r="C70" s="18" t="s">
        <v>87</v>
      </c>
      <c r="D70" s="18" t="s">
        <v>88</v>
      </c>
      <c r="E70" s="19" t="s">
        <v>89</v>
      </c>
      <c r="F70" s="18" t="s">
        <v>90</v>
      </c>
      <c r="G70" s="19" t="s">
        <v>37</v>
      </c>
      <c r="H70" s="20" t="s">
        <v>91</v>
      </c>
    </row>
    <row r="71" spans="1:8" x14ac:dyDescent="0.25">
      <c r="A71" s="59" t="s">
        <v>96</v>
      </c>
      <c r="B71" s="3" t="s">
        <v>1</v>
      </c>
      <c r="C71" s="11" t="s">
        <v>13</v>
      </c>
      <c r="D71" s="11" t="s">
        <v>13</v>
      </c>
      <c r="E71" s="22" t="s">
        <v>13</v>
      </c>
      <c r="F71" s="11" t="s">
        <v>13</v>
      </c>
      <c r="G71" s="22" t="s">
        <v>13</v>
      </c>
      <c r="H71" s="23" t="s">
        <v>13</v>
      </c>
    </row>
    <row r="72" spans="1:8" x14ac:dyDescent="0.25">
      <c r="A72" s="59"/>
      <c r="B72" s="3" t="s">
        <v>2</v>
      </c>
      <c r="C72" s="11" t="s">
        <v>13</v>
      </c>
      <c r="D72" s="11" t="s">
        <v>13</v>
      </c>
      <c r="E72" s="22" t="s">
        <v>13</v>
      </c>
      <c r="F72" s="11" t="s">
        <v>13</v>
      </c>
      <c r="G72" s="22" t="s">
        <v>13</v>
      </c>
      <c r="H72" s="23" t="s">
        <v>13</v>
      </c>
    </row>
    <row r="73" spans="1:8" x14ac:dyDescent="0.25">
      <c r="A73" s="59"/>
      <c r="B73" s="3" t="s">
        <v>3</v>
      </c>
      <c r="C73" s="11" t="s">
        <v>13</v>
      </c>
      <c r="D73" s="11" t="s">
        <v>13</v>
      </c>
      <c r="E73" s="22" t="s">
        <v>13</v>
      </c>
      <c r="F73" s="11" t="s">
        <v>13</v>
      </c>
      <c r="G73" s="22" t="s">
        <v>13</v>
      </c>
      <c r="H73" s="23" t="s">
        <v>13</v>
      </c>
    </row>
    <row r="74" spans="1:8" x14ac:dyDescent="0.25">
      <c r="A74" s="59"/>
      <c r="B74" s="3" t="s">
        <v>4</v>
      </c>
      <c r="C74" s="11" t="s">
        <v>13</v>
      </c>
      <c r="D74" s="11" t="s">
        <v>13</v>
      </c>
      <c r="E74" s="22" t="s">
        <v>13</v>
      </c>
      <c r="F74" s="11" t="s">
        <v>13</v>
      </c>
      <c r="G74" s="22" t="s">
        <v>13</v>
      </c>
      <c r="H74" s="23" t="s">
        <v>13</v>
      </c>
    </row>
    <row r="75" spans="1:8" x14ac:dyDescent="0.25">
      <c r="A75" s="59"/>
      <c r="B75" s="3" t="s">
        <v>95</v>
      </c>
      <c r="C75" s="11">
        <v>6</v>
      </c>
      <c r="D75" s="11">
        <v>6</v>
      </c>
      <c r="E75" s="22">
        <v>1</v>
      </c>
      <c r="F75" s="11">
        <v>4</v>
      </c>
      <c r="G75" s="22">
        <v>0.66666666666666663</v>
      </c>
      <c r="H75" s="23">
        <v>2.2166666666666668</v>
      </c>
    </row>
    <row r="76" spans="1:8" ht="30" x14ac:dyDescent="0.25">
      <c r="A76" s="17"/>
      <c r="B76" s="2" t="s">
        <v>36</v>
      </c>
      <c r="C76" s="18" t="s">
        <v>87</v>
      </c>
      <c r="D76" s="18" t="s">
        <v>88</v>
      </c>
      <c r="E76" s="19" t="s">
        <v>89</v>
      </c>
      <c r="F76" s="18" t="s">
        <v>90</v>
      </c>
      <c r="G76" s="19" t="s">
        <v>37</v>
      </c>
      <c r="H76" s="20" t="s">
        <v>91</v>
      </c>
    </row>
    <row r="77" spans="1:8" x14ac:dyDescent="0.25">
      <c r="A77" s="59" t="s">
        <v>51</v>
      </c>
      <c r="B77" s="3" t="s">
        <v>1</v>
      </c>
      <c r="C77" s="11">
        <v>368</v>
      </c>
      <c r="D77" s="11">
        <v>285</v>
      </c>
      <c r="E77" s="22">
        <v>0.77445652173913049</v>
      </c>
      <c r="F77" s="11">
        <v>207</v>
      </c>
      <c r="G77" s="22">
        <v>0.5625</v>
      </c>
      <c r="H77" s="23">
        <v>2.2378676470588235</v>
      </c>
    </row>
    <row r="78" spans="1:8" x14ac:dyDescent="0.25">
      <c r="A78" s="59"/>
      <c r="B78" s="3" t="s">
        <v>2</v>
      </c>
      <c r="C78" s="11">
        <v>401</v>
      </c>
      <c r="D78" s="11">
        <v>336</v>
      </c>
      <c r="E78" s="22">
        <v>0.83790523690773067</v>
      </c>
      <c r="F78" s="11">
        <v>250</v>
      </c>
      <c r="G78" s="22">
        <v>0.62344139650872821</v>
      </c>
      <c r="H78" s="23">
        <v>2.3978395061728395</v>
      </c>
    </row>
    <row r="79" spans="1:8" x14ac:dyDescent="0.25">
      <c r="A79" s="59"/>
      <c r="B79" s="3" t="s">
        <v>3</v>
      </c>
      <c r="C79" s="11">
        <v>420</v>
      </c>
      <c r="D79" s="11">
        <v>336</v>
      </c>
      <c r="E79" s="22">
        <v>0.8</v>
      </c>
      <c r="F79" s="11">
        <v>265</v>
      </c>
      <c r="G79" s="22">
        <v>0.63095238095238093</v>
      </c>
      <c r="H79" s="23">
        <v>2.4810810810810811</v>
      </c>
    </row>
    <row r="80" spans="1:8" x14ac:dyDescent="0.25">
      <c r="A80" s="59"/>
      <c r="B80" s="3" t="s">
        <v>4</v>
      </c>
      <c r="C80" s="11">
        <v>647</v>
      </c>
      <c r="D80" s="11">
        <v>530</v>
      </c>
      <c r="E80" s="22">
        <v>0.8191653786707882</v>
      </c>
      <c r="F80" s="11">
        <v>391</v>
      </c>
      <c r="G80" s="22">
        <v>0.60432766615146827</v>
      </c>
      <c r="H80" s="23">
        <v>2.343774319066148</v>
      </c>
    </row>
    <row r="81" spans="1:8" x14ac:dyDescent="0.25">
      <c r="A81" s="59"/>
      <c r="B81" s="3" t="s">
        <v>95</v>
      </c>
      <c r="C81" s="11">
        <v>402</v>
      </c>
      <c r="D81" s="11">
        <v>319</v>
      </c>
      <c r="E81" s="22">
        <v>0.79353233830845771</v>
      </c>
      <c r="F81" s="11">
        <v>217</v>
      </c>
      <c r="G81" s="22">
        <v>0.53980099502487566</v>
      </c>
      <c r="H81" s="23">
        <v>2.0184210526315787</v>
      </c>
    </row>
    <row r="82" spans="1:8" ht="30" x14ac:dyDescent="0.25">
      <c r="A82" s="17"/>
      <c r="B82" s="2" t="s">
        <v>36</v>
      </c>
      <c r="C82" s="18" t="s">
        <v>87</v>
      </c>
      <c r="D82" s="18" t="s">
        <v>88</v>
      </c>
      <c r="E82" s="19" t="s">
        <v>89</v>
      </c>
      <c r="F82" s="18" t="s">
        <v>90</v>
      </c>
      <c r="G82" s="19" t="s">
        <v>37</v>
      </c>
      <c r="H82" s="20" t="s">
        <v>91</v>
      </c>
    </row>
    <row r="83" spans="1:8" x14ac:dyDescent="0.25">
      <c r="A83" s="59" t="s">
        <v>52</v>
      </c>
      <c r="B83" s="3" t="s">
        <v>1</v>
      </c>
      <c r="C83" s="11">
        <v>48</v>
      </c>
      <c r="D83" s="11">
        <v>43</v>
      </c>
      <c r="E83" s="22">
        <v>0.89583333333333337</v>
      </c>
      <c r="F83" s="11">
        <v>31</v>
      </c>
      <c r="G83" s="22">
        <v>0.64583333333333337</v>
      </c>
      <c r="H83" s="23">
        <v>2.13953488372093</v>
      </c>
    </row>
    <row r="84" spans="1:8" x14ac:dyDescent="0.25">
      <c r="A84" s="59"/>
      <c r="B84" s="3" t="s">
        <v>2</v>
      </c>
      <c r="C84" s="11">
        <v>70</v>
      </c>
      <c r="D84" s="11">
        <v>60</v>
      </c>
      <c r="E84" s="22">
        <v>0.8571428571428571</v>
      </c>
      <c r="F84" s="11">
        <v>52</v>
      </c>
      <c r="G84" s="22">
        <v>0.74285714285714288</v>
      </c>
      <c r="H84" s="23">
        <v>2.5483333333333333</v>
      </c>
    </row>
    <row r="85" spans="1:8" x14ac:dyDescent="0.25">
      <c r="A85" s="59"/>
      <c r="B85" s="3" t="s">
        <v>3</v>
      </c>
      <c r="C85" s="11">
        <v>74</v>
      </c>
      <c r="D85" s="11">
        <v>64</v>
      </c>
      <c r="E85" s="22">
        <v>0.86486486486486491</v>
      </c>
      <c r="F85" s="11">
        <v>51</v>
      </c>
      <c r="G85" s="22">
        <v>0.68918918918918914</v>
      </c>
      <c r="H85" s="23">
        <v>2.4793650793650794</v>
      </c>
    </row>
    <row r="86" spans="1:8" x14ac:dyDescent="0.25">
      <c r="A86" s="59"/>
      <c r="B86" s="3" t="s">
        <v>4</v>
      </c>
      <c r="C86" s="11">
        <v>47</v>
      </c>
      <c r="D86" s="11">
        <v>41</v>
      </c>
      <c r="E86" s="22">
        <v>0.87234042553191493</v>
      </c>
      <c r="F86" s="11">
        <v>34</v>
      </c>
      <c r="G86" s="22">
        <v>0.72340425531914898</v>
      </c>
      <c r="H86" s="23">
        <v>2.7121951219512193</v>
      </c>
    </row>
    <row r="87" spans="1:8" x14ac:dyDescent="0.25">
      <c r="A87" s="59"/>
      <c r="B87" s="3" t="s">
        <v>95</v>
      </c>
      <c r="C87" s="11">
        <v>15</v>
      </c>
      <c r="D87" s="11">
        <v>14</v>
      </c>
      <c r="E87" s="22">
        <v>0.93333333333333335</v>
      </c>
      <c r="F87" s="11">
        <v>14</v>
      </c>
      <c r="G87" s="22">
        <v>0.93333333333333335</v>
      </c>
      <c r="H87" s="23">
        <v>4</v>
      </c>
    </row>
    <row r="88" spans="1:8" ht="30" x14ac:dyDescent="0.25">
      <c r="A88" s="17"/>
      <c r="B88" s="2" t="s">
        <v>36</v>
      </c>
      <c r="C88" s="18" t="s">
        <v>87</v>
      </c>
      <c r="D88" s="18" t="s">
        <v>88</v>
      </c>
      <c r="E88" s="19" t="s">
        <v>89</v>
      </c>
      <c r="F88" s="18" t="s">
        <v>90</v>
      </c>
      <c r="G88" s="19" t="s">
        <v>37</v>
      </c>
      <c r="H88" s="20" t="s">
        <v>91</v>
      </c>
    </row>
    <row r="89" spans="1:8" x14ac:dyDescent="0.25">
      <c r="A89" s="59" t="s">
        <v>53</v>
      </c>
      <c r="B89" s="3" t="s">
        <v>1</v>
      </c>
      <c r="C89" s="11">
        <v>272</v>
      </c>
      <c r="D89" s="11">
        <v>213</v>
      </c>
      <c r="E89" s="22">
        <v>0.78308823529411764</v>
      </c>
      <c r="F89" s="11">
        <v>158</v>
      </c>
      <c r="G89" s="22">
        <v>0.58088235294117652</v>
      </c>
      <c r="H89" s="23">
        <v>2.3948356807511737</v>
      </c>
    </row>
    <row r="90" spans="1:8" x14ac:dyDescent="0.25">
      <c r="A90" s="59"/>
      <c r="B90" s="3" t="s">
        <v>2</v>
      </c>
      <c r="C90" s="11">
        <v>321</v>
      </c>
      <c r="D90" s="11">
        <v>277</v>
      </c>
      <c r="E90" s="22">
        <v>0.86292834890965731</v>
      </c>
      <c r="F90" s="11">
        <v>219</v>
      </c>
      <c r="G90" s="22">
        <v>0.68224299065420557</v>
      </c>
      <c r="H90" s="23">
        <v>2.5711191335740073</v>
      </c>
    </row>
    <row r="91" spans="1:8" x14ac:dyDescent="0.25">
      <c r="A91" s="59"/>
      <c r="B91" s="3" t="s">
        <v>3</v>
      </c>
      <c r="C91" s="11">
        <v>398</v>
      </c>
      <c r="D91" s="11">
        <v>340</v>
      </c>
      <c r="E91" s="22">
        <v>0.85427135678391963</v>
      </c>
      <c r="F91" s="11">
        <v>290</v>
      </c>
      <c r="G91" s="22">
        <v>0.72864321608040206</v>
      </c>
      <c r="H91" s="23">
        <v>2.6882352941176473</v>
      </c>
    </row>
    <row r="92" spans="1:8" x14ac:dyDescent="0.25">
      <c r="A92" s="59"/>
      <c r="B92" s="3" t="s">
        <v>4</v>
      </c>
      <c r="C92" s="11">
        <v>656</v>
      </c>
      <c r="D92" s="11">
        <v>562</v>
      </c>
      <c r="E92" s="22">
        <v>0.85670731707317072</v>
      </c>
      <c r="F92" s="11">
        <v>436</v>
      </c>
      <c r="G92" s="22">
        <v>0.66463414634146345</v>
      </c>
      <c r="H92" s="23">
        <v>2.4638146167557933</v>
      </c>
    </row>
    <row r="93" spans="1:8" x14ac:dyDescent="0.25">
      <c r="A93" s="59"/>
      <c r="B93" s="3" t="s">
        <v>95</v>
      </c>
      <c r="C93" s="11">
        <v>835</v>
      </c>
      <c r="D93" s="11">
        <v>707</v>
      </c>
      <c r="E93" s="22">
        <v>0.84670658682634725</v>
      </c>
      <c r="F93" s="11">
        <v>552</v>
      </c>
      <c r="G93" s="22">
        <v>0.66107784431137728</v>
      </c>
      <c r="H93" s="23">
        <v>2.5610481586402267</v>
      </c>
    </row>
    <row r="94" spans="1:8" ht="30" x14ac:dyDescent="0.25">
      <c r="A94" s="17"/>
      <c r="B94" s="2" t="s">
        <v>36</v>
      </c>
      <c r="C94" s="18" t="s">
        <v>87</v>
      </c>
      <c r="D94" s="18" t="s">
        <v>88</v>
      </c>
      <c r="E94" s="19" t="s">
        <v>89</v>
      </c>
      <c r="F94" s="18" t="s">
        <v>90</v>
      </c>
      <c r="G94" s="19" t="s">
        <v>37</v>
      </c>
      <c r="H94" s="20" t="s">
        <v>91</v>
      </c>
    </row>
    <row r="95" spans="1:8" x14ac:dyDescent="0.25">
      <c r="A95" s="59" t="s">
        <v>54</v>
      </c>
      <c r="B95" s="3" t="s">
        <v>1</v>
      </c>
      <c r="C95" s="11">
        <v>29</v>
      </c>
      <c r="D95" s="11">
        <v>25</v>
      </c>
      <c r="E95" s="22">
        <v>0.86206896551724133</v>
      </c>
      <c r="F95" s="11">
        <v>17</v>
      </c>
      <c r="G95" s="22">
        <v>0.58620689655172409</v>
      </c>
      <c r="H95" s="23">
        <v>2.12</v>
      </c>
    </row>
    <row r="96" spans="1:8" x14ac:dyDescent="0.25">
      <c r="A96" s="59"/>
      <c r="B96" s="3" t="s">
        <v>2</v>
      </c>
      <c r="C96" s="11">
        <v>35</v>
      </c>
      <c r="D96" s="11">
        <v>29.000000000000004</v>
      </c>
      <c r="E96" s="22">
        <v>0.82857142857142863</v>
      </c>
      <c r="F96" s="11">
        <v>20</v>
      </c>
      <c r="G96" s="22">
        <v>0.5714285714285714</v>
      </c>
      <c r="H96" s="23">
        <v>1.896551724137931</v>
      </c>
    </row>
    <row r="97" spans="1:8" x14ac:dyDescent="0.25">
      <c r="A97" s="59"/>
      <c r="B97" s="3" t="s">
        <v>3</v>
      </c>
      <c r="C97" s="11">
        <v>37</v>
      </c>
      <c r="D97" s="11">
        <v>27</v>
      </c>
      <c r="E97" s="22">
        <v>0.72972972972972971</v>
      </c>
      <c r="F97" s="11">
        <v>15</v>
      </c>
      <c r="G97" s="22">
        <v>0.40540540540540543</v>
      </c>
      <c r="H97" s="23">
        <v>1.6296296296296295</v>
      </c>
    </row>
    <row r="98" spans="1:8" x14ac:dyDescent="0.25">
      <c r="A98" s="59"/>
      <c r="B98" s="3" t="s">
        <v>4</v>
      </c>
      <c r="C98" s="11">
        <v>26</v>
      </c>
      <c r="D98" s="11">
        <v>20</v>
      </c>
      <c r="E98" s="22">
        <v>0.76923076923076927</v>
      </c>
      <c r="F98" s="11">
        <v>17</v>
      </c>
      <c r="G98" s="22">
        <v>0.65384615384615385</v>
      </c>
      <c r="H98" s="23">
        <v>2.9473684210526314</v>
      </c>
    </row>
    <row r="99" spans="1:8" x14ac:dyDescent="0.25">
      <c r="A99" s="59"/>
      <c r="B99" s="3" t="s">
        <v>95</v>
      </c>
      <c r="C99" s="11">
        <v>63</v>
      </c>
      <c r="D99" s="11">
        <v>14</v>
      </c>
      <c r="E99" s="22">
        <v>0.56000000000000005</v>
      </c>
      <c r="F99" s="11">
        <v>8</v>
      </c>
      <c r="G99" s="22">
        <v>0.32</v>
      </c>
      <c r="H99" s="23">
        <v>1.6428571428571428</v>
      </c>
    </row>
    <row r="100" spans="1:8" ht="30" x14ac:dyDescent="0.25">
      <c r="A100" s="4"/>
      <c r="B100" s="2" t="s">
        <v>36</v>
      </c>
      <c r="C100" s="18" t="s">
        <v>87</v>
      </c>
      <c r="D100" s="18" t="s">
        <v>88</v>
      </c>
      <c r="E100" s="19" t="s">
        <v>89</v>
      </c>
      <c r="F100" s="18" t="s">
        <v>90</v>
      </c>
      <c r="G100" s="19" t="s">
        <v>37</v>
      </c>
      <c r="H100" s="20" t="s">
        <v>91</v>
      </c>
    </row>
    <row r="101" spans="1:8" x14ac:dyDescent="0.25">
      <c r="A101" s="59" t="s">
        <v>55</v>
      </c>
      <c r="B101" s="3" t="s">
        <v>1</v>
      </c>
      <c r="C101" s="11">
        <v>68</v>
      </c>
      <c r="D101" s="11">
        <v>58</v>
      </c>
      <c r="E101" s="22">
        <v>0.8529411764705882</v>
      </c>
      <c r="F101" s="11">
        <v>37</v>
      </c>
      <c r="G101" s="22">
        <v>0.54411764705882348</v>
      </c>
      <c r="H101" s="23">
        <v>2.1896551724137931</v>
      </c>
    </row>
    <row r="102" spans="1:8" x14ac:dyDescent="0.25">
      <c r="A102" s="59"/>
      <c r="B102" s="3" t="s">
        <v>2</v>
      </c>
      <c r="C102" s="11">
        <v>42</v>
      </c>
      <c r="D102" s="11">
        <v>37</v>
      </c>
      <c r="E102" s="22">
        <v>0.88095238095238093</v>
      </c>
      <c r="F102" s="11">
        <v>28</v>
      </c>
      <c r="G102" s="22">
        <v>0.66666666666666663</v>
      </c>
      <c r="H102" s="23">
        <v>2.1972972972972973</v>
      </c>
    </row>
    <row r="103" spans="1:8" x14ac:dyDescent="0.25">
      <c r="A103" s="59"/>
      <c r="B103" s="3" t="s">
        <v>3</v>
      </c>
      <c r="C103" s="11">
        <v>61</v>
      </c>
      <c r="D103" s="11">
        <v>52</v>
      </c>
      <c r="E103" s="22">
        <v>0.85245901639344257</v>
      </c>
      <c r="F103" s="11">
        <v>38</v>
      </c>
      <c r="G103" s="22">
        <v>0.62295081967213117</v>
      </c>
      <c r="H103" s="23">
        <v>2.1403846153846153</v>
      </c>
    </row>
    <row r="104" spans="1:8" x14ac:dyDescent="0.25">
      <c r="A104" s="59"/>
      <c r="B104" s="3" t="s">
        <v>4</v>
      </c>
      <c r="C104" s="11">
        <v>62</v>
      </c>
      <c r="D104" s="11">
        <v>53</v>
      </c>
      <c r="E104" s="22">
        <v>0.85483870967741937</v>
      </c>
      <c r="F104" s="11">
        <v>47</v>
      </c>
      <c r="G104" s="22">
        <v>0.75806451612903225</v>
      </c>
      <c r="H104" s="23">
        <v>2.7450980392156863</v>
      </c>
    </row>
    <row r="105" spans="1:8" x14ac:dyDescent="0.25">
      <c r="A105" s="59"/>
      <c r="B105" s="3" t="s">
        <v>95</v>
      </c>
      <c r="C105" s="11">
        <v>40</v>
      </c>
      <c r="D105" s="11">
        <v>36</v>
      </c>
      <c r="E105" s="22">
        <v>0.9</v>
      </c>
      <c r="F105" s="11">
        <v>31</v>
      </c>
      <c r="G105" s="22">
        <v>0.77500000000000002</v>
      </c>
      <c r="H105" s="23">
        <v>2.7777777777777777</v>
      </c>
    </row>
    <row r="106" spans="1:8" ht="30" x14ac:dyDescent="0.25">
      <c r="A106" s="17"/>
      <c r="B106" s="2" t="s">
        <v>36</v>
      </c>
      <c r="C106" s="18" t="s">
        <v>87</v>
      </c>
      <c r="D106" s="18" t="s">
        <v>88</v>
      </c>
      <c r="E106" s="19" t="s">
        <v>89</v>
      </c>
      <c r="F106" s="18" t="s">
        <v>90</v>
      </c>
      <c r="G106" s="19" t="s">
        <v>37</v>
      </c>
      <c r="H106" s="20" t="s">
        <v>91</v>
      </c>
    </row>
    <row r="107" spans="1:8" x14ac:dyDescent="0.25">
      <c r="A107" s="60" t="s">
        <v>56</v>
      </c>
      <c r="B107" s="3" t="s">
        <v>1</v>
      </c>
      <c r="C107" s="11">
        <v>90</v>
      </c>
      <c r="D107" s="11">
        <v>77</v>
      </c>
      <c r="E107" s="22">
        <v>0.85555555555555551</v>
      </c>
      <c r="F107" s="11">
        <v>50</v>
      </c>
      <c r="G107" s="22">
        <v>0.55555555555555558</v>
      </c>
      <c r="H107" s="23">
        <v>2.1506849315068495</v>
      </c>
    </row>
    <row r="108" spans="1:8" x14ac:dyDescent="0.25">
      <c r="A108" s="60"/>
      <c r="B108" s="3" t="s">
        <v>2</v>
      </c>
      <c r="C108" s="11">
        <v>91</v>
      </c>
      <c r="D108" s="11">
        <v>74</v>
      </c>
      <c r="E108" s="22">
        <v>0.81318681318681318</v>
      </c>
      <c r="F108" s="11">
        <v>60</v>
      </c>
      <c r="G108" s="22">
        <v>0.65934065934065933</v>
      </c>
      <c r="H108" s="23">
        <v>2.672602739726027</v>
      </c>
    </row>
    <row r="109" spans="1:8" x14ac:dyDescent="0.25">
      <c r="A109" s="60"/>
      <c r="B109" s="3" t="s">
        <v>3</v>
      </c>
      <c r="C109" s="11">
        <v>95</v>
      </c>
      <c r="D109" s="11">
        <v>92</v>
      </c>
      <c r="E109" s="22">
        <v>0.96842105263157896</v>
      </c>
      <c r="F109" s="11">
        <v>76</v>
      </c>
      <c r="G109" s="22">
        <v>0.8</v>
      </c>
      <c r="H109" s="23">
        <v>2.5764705882352943</v>
      </c>
    </row>
    <row r="110" spans="1:8" x14ac:dyDescent="0.25">
      <c r="A110" s="60"/>
      <c r="B110" s="3" t="s">
        <v>4</v>
      </c>
      <c r="C110" s="11">
        <v>195</v>
      </c>
      <c r="D110" s="11">
        <v>155</v>
      </c>
      <c r="E110" s="22">
        <v>0.79487179487179482</v>
      </c>
      <c r="F110" s="11">
        <v>112</v>
      </c>
      <c r="G110" s="22">
        <v>0.57435897435897432</v>
      </c>
      <c r="H110" s="23">
        <v>2.3394366197183101</v>
      </c>
    </row>
    <row r="111" spans="1:8" x14ac:dyDescent="0.25">
      <c r="A111" s="60"/>
      <c r="B111" s="3" t="s">
        <v>95</v>
      </c>
      <c r="C111" s="11">
        <v>283</v>
      </c>
      <c r="D111" s="11">
        <v>241</v>
      </c>
      <c r="E111" s="22">
        <v>0.85159010600706708</v>
      </c>
      <c r="F111" s="11">
        <v>211</v>
      </c>
      <c r="G111" s="22">
        <v>0.74558303886925792</v>
      </c>
      <c r="H111" s="23">
        <v>2.6264069264069265</v>
      </c>
    </row>
    <row r="112" spans="1:8" ht="30" x14ac:dyDescent="0.25">
      <c r="A112" s="17"/>
      <c r="B112" s="2" t="s">
        <v>36</v>
      </c>
      <c r="C112" s="18" t="s">
        <v>87</v>
      </c>
      <c r="D112" s="18" t="s">
        <v>88</v>
      </c>
      <c r="E112" s="19" t="s">
        <v>89</v>
      </c>
      <c r="F112" s="18" t="s">
        <v>90</v>
      </c>
      <c r="G112" s="19" t="s">
        <v>37</v>
      </c>
      <c r="H112" s="20" t="s">
        <v>91</v>
      </c>
    </row>
    <row r="113" spans="1:8" x14ac:dyDescent="0.25">
      <c r="A113" s="59" t="s">
        <v>57</v>
      </c>
      <c r="B113" s="3" t="s">
        <v>1</v>
      </c>
      <c r="C113" s="11">
        <v>97</v>
      </c>
      <c r="D113" s="11">
        <v>88</v>
      </c>
      <c r="E113" s="22">
        <v>0.90721649484536082</v>
      </c>
      <c r="F113" s="11">
        <v>67</v>
      </c>
      <c r="G113" s="22">
        <v>0.69072164948453607</v>
      </c>
      <c r="H113" s="23">
        <v>2.3458823529411763</v>
      </c>
    </row>
    <row r="114" spans="1:8" x14ac:dyDescent="0.25">
      <c r="A114" s="59"/>
      <c r="B114" s="3" t="s">
        <v>2</v>
      </c>
      <c r="C114" s="11">
        <v>89</v>
      </c>
      <c r="D114" s="11">
        <v>77</v>
      </c>
      <c r="E114" s="22">
        <v>0.8651685393258427</v>
      </c>
      <c r="F114" s="11">
        <v>60</v>
      </c>
      <c r="G114" s="22">
        <v>0.6741573033707865</v>
      </c>
      <c r="H114" s="23">
        <v>2.506493506493507</v>
      </c>
    </row>
    <row r="115" spans="1:8" x14ac:dyDescent="0.25">
      <c r="A115" s="59"/>
      <c r="B115" s="3" t="s">
        <v>3</v>
      </c>
      <c r="C115" s="3">
        <v>91</v>
      </c>
      <c r="D115" s="3">
        <v>70</v>
      </c>
      <c r="E115" s="22">
        <v>0.76923076923076927</v>
      </c>
      <c r="F115" s="3">
        <v>50</v>
      </c>
      <c r="G115" s="22">
        <v>0.5494505494505495</v>
      </c>
      <c r="H115" s="23">
        <v>2.2285714285714286</v>
      </c>
    </row>
    <row r="116" spans="1:8" x14ac:dyDescent="0.25">
      <c r="A116" s="59"/>
      <c r="B116" s="3" t="s">
        <v>4</v>
      </c>
      <c r="C116" s="11">
        <v>125</v>
      </c>
      <c r="D116" s="11">
        <v>108</v>
      </c>
      <c r="E116" s="22">
        <v>0.86399999999999999</v>
      </c>
      <c r="F116" s="11">
        <v>74</v>
      </c>
      <c r="G116" s="22">
        <v>0.59199999999999997</v>
      </c>
      <c r="H116" s="23">
        <v>2.0861111111111112</v>
      </c>
    </row>
    <row r="117" spans="1:8" x14ac:dyDescent="0.25">
      <c r="A117" s="59"/>
      <c r="B117" s="3" t="s">
        <v>95</v>
      </c>
      <c r="C117" s="11">
        <v>102</v>
      </c>
      <c r="D117" s="11">
        <v>91</v>
      </c>
      <c r="E117" s="22">
        <v>0.89215686274509809</v>
      </c>
      <c r="F117" s="11">
        <v>73</v>
      </c>
      <c r="G117" s="22">
        <v>0.71568627450980393</v>
      </c>
      <c r="H117" s="23">
        <v>2.4736263736263737</v>
      </c>
    </row>
    <row r="118" spans="1:8" ht="30" x14ac:dyDescent="0.25">
      <c r="A118" s="17"/>
      <c r="B118" s="2" t="s">
        <v>36</v>
      </c>
      <c r="C118" s="18" t="s">
        <v>87</v>
      </c>
      <c r="D118" s="18" t="s">
        <v>88</v>
      </c>
      <c r="E118" s="19" t="s">
        <v>89</v>
      </c>
      <c r="F118" s="18" t="s">
        <v>90</v>
      </c>
      <c r="G118" s="19" t="s">
        <v>37</v>
      </c>
      <c r="H118" s="20" t="s">
        <v>91</v>
      </c>
    </row>
    <row r="119" spans="1:8" x14ac:dyDescent="0.25">
      <c r="A119" s="60" t="s">
        <v>58</v>
      </c>
      <c r="B119" s="3" t="s">
        <v>1</v>
      </c>
      <c r="C119" s="11">
        <v>129</v>
      </c>
      <c r="D119" s="11">
        <v>108</v>
      </c>
      <c r="E119" s="22">
        <v>0.83720930232558144</v>
      </c>
      <c r="F119" s="11">
        <v>91</v>
      </c>
      <c r="G119" s="22">
        <v>0.70542635658914732</v>
      </c>
      <c r="H119" s="23">
        <v>2.6425925925925924</v>
      </c>
    </row>
    <row r="120" spans="1:8" x14ac:dyDescent="0.25">
      <c r="A120" s="60"/>
      <c r="B120" s="3" t="s">
        <v>2</v>
      </c>
      <c r="C120" s="11">
        <v>109</v>
      </c>
      <c r="D120" s="11">
        <v>101</v>
      </c>
      <c r="E120" s="22">
        <v>0.92660550458715596</v>
      </c>
      <c r="F120" s="11">
        <v>83</v>
      </c>
      <c r="G120" s="22">
        <v>0.76146788990825687</v>
      </c>
      <c r="H120" s="23">
        <v>2.6782178217821784</v>
      </c>
    </row>
    <row r="121" spans="1:8" x14ac:dyDescent="0.25">
      <c r="A121" s="60"/>
      <c r="B121" s="3" t="s">
        <v>3</v>
      </c>
      <c r="C121" s="11">
        <v>93</v>
      </c>
      <c r="D121" s="11">
        <v>68</v>
      </c>
      <c r="E121" s="22">
        <v>0.73118279569892475</v>
      </c>
      <c r="F121" s="11">
        <v>44</v>
      </c>
      <c r="G121" s="22">
        <v>0.4731182795698925</v>
      </c>
      <c r="H121" s="23">
        <v>2.1029411764705883</v>
      </c>
    </row>
    <row r="122" spans="1:8" x14ac:dyDescent="0.25">
      <c r="A122" s="60"/>
      <c r="B122" s="3" t="s">
        <v>4</v>
      </c>
      <c r="C122" s="11">
        <v>125</v>
      </c>
      <c r="D122" s="11">
        <v>114</v>
      </c>
      <c r="E122" s="22">
        <v>0.91200000000000003</v>
      </c>
      <c r="F122" s="11">
        <v>97</v>
      </c>
      <c r="G122" s="22">
        <v>0.77600000000000002</v>
      </c>
      <c r="H122" s="23">
        <v>2.6649122807017545</v>
      </c>
    </row>
    <row r="123" spans="1:8" x14ac:dyDescent="0.25">
      <c r="A123" s="60"/>
      <c r="B123" s="3" t="s">
        <v>95</v>
      </c>
      <c r="C123" s="11">
        <v>170</v>
      </c>
      <c r="D123" s="11">
        <v>150</v>
      </c>
      <c r="E123" s="22">
        <v>0.88235294117647056</v>
      </c>
      <c r="F123" s="11">
        <v>128</v>
      </c>
      <c r="G123" s="22">
        <v>0.75294117647058822</v>
      </c>
      <c r="H123" s="23">
        <v>2.79</v>
      </c>
    </row>
    <row r="124" spans="1:8" ht="30" x14ac:dyDescent="0.25">
      <c r="A124" s="17"/>
      <c r="B124" s="39" t="s">
        <v>36</v>
      </c>
      <c r="C124" s="18" t="s">
        <v>87</v>
      </c>
      <c r="D124" s="18" t="s">
        <v>88</v>
      </c>
      <c r="E124" s="19" t="s">
        <v>89</v>
      </c>
      <c r="F124" s="18" t="s">
        <v>90</v>
      </c>
      <c r="G124" s="19" t="s">
        <v>37</v>
      </c>
      <c r="H124" s="20" t="s">
        <v>91</v>
      </c>
    </row>
    <row r="125" spans="1:8" x14ac:dyDescent="0.25">
      <c r="A125" s="59" t="s">
        <v>97</v>
      </c>
      <c r="B125" s="3" t="s">
        <v>1</v>
      </c>
      <c r="C125" s="11" t="s">
        <v>13</v>
      </c>
      <c r="D125" s="11" t="s">
        <v>13</v>
      </c>
      <c r="E125" s="22" t="s">
        <v>13</v>
      </c>
      <c r="F125" s="11" t="s">
        <v>13</v>
      </c>
      <c r="G125" s="22" t="s">
        <v>13</v>
      </c>
      <c r="H125" s="23" t="s">
        <v>13</v>
      </c>
    </row>
    <row r="126" spans="1:8" x14ac:dyDescent="0.25">
      <c r="A126" s="59"/>
      <c r="B126" s="3" t="s">
        <v>2</v>
      </c>
      <c r="C126" s="11" t="s">
        <v>13</v>
      </c>
      <c r="D126" s="11" t="s">
        <v>13</v>
      </c>
      <c r="E126" s="22" t="s">
        <v>13</v>
      </c>
      <c r="F126" s="11" t="s">
        <v>13</v>
      </c>
      <c r="G126" s="22" t="s">
        <v>13</v>
      </c>
      <c r="H126" s="23" t="s">
        <v>13</v>
      </c>
    </row>
    <row r="127" spans="1:8" x14ac:dyDescent="0.25">
      <c r="A127" s="59"/>
      <c r="B127" s="3" t="s">
        <v>3</v>
      </c>
      <c r="C127" s="11" t="s">
        <v>13</v>
      </c>
      <c r="D127" s="11" t="s">
        <v>13</v>
      </c>
      <c r="E127" s="22" t="s">
        <v>13</v>
      </c>
      <c r="F127" s="11" t="s">
        <v>13</v>
      </c>
      <c r="G127" s="22" t="s">
        <v>13</v>
      </c>
      <c r="H127" s="23" t="s">
        <v>13</v>
      </c>
    </row>
    <row r="128" spans="1:8" x14ac:dyDescent="0.25">
      <c r="A128" s="59"/>
      <c r="B128" s="3" t="s">
        <v>4</v>
      </c>
      <c r="C128" s="27" t="s">
        <v>13</v>
      </c>
      <c r="D128" s="11" t="s">
        <v>13</v>
      </c>
      <c r="E128" s="22" t="s">
        <v>13</v>
      </c>
      <c r="F128" s="11" t="s">
        <v>13</v>
      </c>
      <c r="G128" s="22" t="s">
        <v>13</v>
      </c>
      <c r="H128" s="23" t="s">
        <v>13</v>
      </c>
    </row>
    <row r="129" spans="1:8" x14ac:dyDescent="0.25">
      <c r="A129" s="59"/>
      <c r="B129" s="3" t="s">
        <v>95</v>
      </c>
      <c r="C129" s="11">
        <v>25</v>
      </c>
      <c r="D129" s="11">
        <v>22</v>
      </c>
      <c r="E129" s="22">
        <v>0.88</v>
      </c>
      <c r="F129" s="11">
        <v>21</v>
      </c>
      <c r="G129" s="22">
        <v>0.84</v>
      </c>
      <c r="H129" s="23">
        <v>3.1409090909090911</v>
      </c>
    </row>
    <row r="130" spans="1:8" ht="30" x14ac:dyDescent="0.25">
      <c r="A130" s="17"/>
      <c r="B130" s="2" t="s">
        <v>36</v>
      </c>
      <c r="C130" s="18" t="s">
        <v>87</v>
      </c>
      <c r="D130" s="18" t="s">
        <v>88</v>
      </c>
      <c r="E130" s="19" t="s">
        <v>89</v>
      </c>
      <c r="F130" s="18" t="s">
        <v>90</v>
      </c>
      <c r="G130" s="19" t="s">
        <v>37</v>
      </c>
      <c r="H130" s="20" t="s">
        <v>91</v>
      </c>
    </row>
    <row r="131" spans="1:8" x14ac:dyDescent="0.25">
      <c r="A131" s="59" t="s">
        <v>59</v>
      </c>
      <c r="B131" s="3" t="s">
        <v>1</v>
      </c>
      <c r="C131" s="11">
        <v>81</v>
      </c>
      <c r="D131" s="11">
        <v>73</v>
      </c>
      <c r="E131" s="22">
        <v>0.90123456790123457</v>
      </c>
      <c r="F131" s="11">
        <v>61</v>
      </c>
      <c r="G131" s="22">
        <v>0.75308641975308643</v>
      </c>
      <c r="H131" s="23">
        <v>2.8041095890410959</v>
      </c>
    </row>
    <row r="132" spans="1:8" x14ac:dyDescent="0.25">
      <c r="A132" s="59"/>
      <c r="B132" s="3" t="s">
        <v>2</v>
      </c>
      <c r="C132" s="11">
        <v>89</v>
      </c>
      <c r="D132" s="11">
        <v>75</v>
      </c>
      <c r="E132" s="22">
        <v>0.84269662921348309</v>
      </c>
      <c r="F132" s="11">
        <v>66</v>
      </c>
      <c r="G132" s="22">
        <v>0.7415730337078652</v>
      </c>
      <c r="H132" s="23">
        <v>2.7333333333333334</v>
      </c>
    </row>
    <row r="133" spans="1:8" x14ac:dyDescent="0.25">
      <c r="A133" s="59"/>
      <c r="B133" s="3" t="s">
        <v>3</v>
      </c>
      <c r="C133" s="11">
        <v>120</v>
      </c>
      <c r="D133" s="11">
        <v>107</v>
      </c>
      <c r="E133" s="22">
        <v>0.89166666666666672</v>
      </c>
      <c r="F133" s="11">
        <v>83</v>
      </c>
      <c r="G133" s="22">
        <v>0.69166666666666665</v>
      </c>
      <c r="H133" s="23">
        <v>2.5887850467289719</v>
      </c>
    </row>
    <row r="134" spans="1:8" x14ac:dyDescent="0.25">
      <c r="A134" s="59"/>
      <c r="B134" s="3" t="s">
        <v>4</v>
      </c>
      <c r="C134" s="11">
        <v>125</v>
      </c>
      <c r="D134" s="11">
        <v>114</v>
      </c>
      <c r="E134" s="22">
        <v>0.91200000000000003</v>
      </c>
      <c r="F134" s="11">
        <v>97</v>
      </c>
      <c r="G134" s="22">
        <v>0.77600000000000002</v>
      </c>
      <c r="H134" s="23">
        <v>2.7078947368421051</v>
      </c>
    </row>
    <row r="135" spans="1:8" x14ac:dyDescent="0.25">
      <c r="A135" s="59"/>
      <c r="B135" s="3" t="s">
        <v>95</v>
      </c>
      <c r="C135" s="11">
        <v>158</v>
      </c>
      <c r="D135" s="11">
        <v>141</v>
      </c>
      <c r="E135" s="22">
        <v>0.89240506329113922</v>
      </c>
      <c r="F135" s="11">
        <v>126</v>
      </c>
      <c r="G135" s="22">
        <v>0.79746835443037978</v>
      </c>
      <c r="H135" s="23">
        <v>3.0070921985815602</v>
      </c>
    </row>
    <row r="136" spans="1:8" ht="30" x14ac:dyDescent="0.25">
      <c r="A136" s="17"/>
      <c r="B136" s="2" t="s">
        <v>36</v>
      </c>
      <c r="C136" s="18" t="s">
        <v>87</v>
      </c>
      <c r="D136" s="18" t="s">
        <v>88</v>
      </c>
      <c r="E136" s="19" t="s">
        <v>89</v>
      </c>
      <c r="F136" s="18" t="s">
        <v>90</v>
      </c>
      <c r="G136" s="19" t="s">
        <v>37</v>
      </c>
      <c r="H136" s="20" t="s">
        <v>91</v>
      </c>
    </row>
    <row r="137" spans="1:8" x14ac:dyDescent="0.25">
      <c r="A137" s="59" t="s">
        <v>60</v>
      </c>
      <c r="B137" s="3" t="s">
        <v>1</v>
      </c>
      <c r="C137" s="11">
        <v>46</v>
      </c>
      <c r="D137" s="11">
        <v>39</v>
      </c>
      <c r="E137" s="22">
        <v>0.84782608695652173</v>
      </c>
      <c r="F137" s="11">
        <v>38</v>
      </c>
      <c r="G137" s="22">
        <v>0.82608695652173914</v>
      </c>
      <c r="H137" s="23">
        <v>3.571794871794872</v>
      </c>
    </row>
    <row r="138" spans="1:8" x14ac:dyDescent="0.25">
      <c r="A138" s="59"/>
      <c r="B138" s="3" t="s">
        <v>2</v>
      </c>
      <c r="C138" s="11">
        <v>51</v>
      </c>
      <c r="D138" s="11">
        <v>50</v>
      </c>
      <c r="E138" s="22">
        <v>0.98039215686274506</v>
      </c>
      <c r="F138" s="11">
        <v>46</v>
      </c>
      <c r="G138" s="22">
        <v>0.90196078431372551</v>
      </c>
      <c r="H138" s="23">
        <v>3.16</v>
      </c>
    </row>
    <row r="139" spans="1:8" x14ac:dyDescent="0.25">
      <c r="A139" s="59"/>
      <c r="B139" s="3" t="s">
        <v>3</v>
      </c>
      <c r="C139" s="11">
        <v>71</v>
      </c>
      <c r="D139" s="11">
        <v>67</v>
      </c>
      <c r="E139" s="22">
        <v>0.94366197183098588</v>
      </c>
      <c r="F139" s="11">
        <v>61</v>
      </c>
      <c r="G139" s="22">
        <v>0.85915492957746475</v>
      </c>
      <c r="H139" s="23">
        <v>3.1134328358208951</v>
      </c>
    </row>
    <row r="140" spans="1:8" x14ac:dyDescent="0.25">
      <c r="A140" s="59"/>
      <c r="B140" s="3" t="s">
        <v>4</v>
      </c>
      <c r="C140" s="11">
        <v>85</v>
      </c>
      <c r="D140" s="11">
        <v>80</v>
      </c>
      <c r="E140" s="22">
        <v>0.94117647058823528</v>
      </c>
      <c r="F140" s="11">
        <v>76</v>
      </c>
      <c r="G140" s="22">
        <v>0.89411764705882357</v>
      </c>
      <c r="H140" s="23">
        <v>3.0637500000000002</v>
      </c>
    </row>
    <row r="141" spans="1:8" x14ac:dyDescent="0.25">
      <c r="A141" s="59"/>
      <c r="B141" s="3" t="s">
        <v>95</v>
      </c>
      <c r="C141" s="11">
        <v>92</v>
      </c>
      <c r="D141" s="11">
        <v>86</v>
      </c>
      <c r="E141" s="22">
        <v>0.93478260869565222</v>
      </c>
      <c r="F141" s="11">
        <v>81</v>
      </c>
      <c r="G141" s="22">
        <v>0.88043478260869568</v>
      </c>
      <c r="H141" s="23">
        <v>2.983720930232558</v>
      </c>
    </row>
    <row r="142" spans="1:8" ht="30" x14ac:dyDescent="0.25">
      <c r="A142" s="17"/>
      <c r="B142" s="2" t="s">
        <v>36</v>
      </c>
      <c r="C142" s="18" t="s">
        <v>87</v>
      </c>
      <c r="D142" s="18" t="s">
        <v>88</v>
      </c>
      <c r="E142" s="19" t="s">
        <v>89</v>
      </c>
      <c r="F142" s="18" t="s">
        <v>90</v>
      </c>
      <c r="G142" s="19" t="s">
        <v>37</v>
      </c>
      <c r="H142" s="20" t="s">
        <v>91</v>
      </c>
    </row>
    <row r="143" spans="1:8" x14ac:dyDescent="0.25">
      <c r="A143" s="59" t="s">
        <v>61</v>
      </c>
      <c r="B143" s="3" t="s">
        <v>1</v>
      </c>
      <c r="C143" s="11">
        <v>45</v>
      </c>
      <c r="D143" s="11">
        <v>42</v>
      </c>
      <c r="E143" s="22">
        <v>0.93333333333333335</v>
      </c>
      <c r="F143" s="11">
        <v>41</v>
      </c>
      <c r="G143" s="22">
        <v>0.91111111111111109</v>
      </c>
      <c r="H143" s="23">
        <v>3.2380952380952381</v>
      </c>
    </row>
    <row r="144" spans="1:8" x14ac:dyDescent="0.25">
      <c r="A144" s="59"/>
      <c r="B144" s="3" t="s">
        <v>2</v>
      </c>
      <c r="C144" s="11">
        <v>44</v>
      </c>
      <c r="D144" s="11">
        <v>42</v>
      </c>
      <c r="E144" s="22">
        <v>0.95454545454545459</v>
      </c>
      <c r="F144" s="11">
        <v>40</v>
      </c>
      <c r="G144" s="22">
        <v>0.90909090909090906</v>
      </c>
      <c r="H144" s="23">
        <v>3.3095238095238093</v>
      </c>
    </row>
    <row r="145" spans="1:8" x14ac:dyDescent="0.25">
      <c r="A145" s="59"/>
      <c r="B145" s="3" t="s">
        <v>3</v>
      </c>
      <c r="C145" s="11">
        <v>42</v>
      </c>
      <c r="D145" s="11">
        <v>39</v>
      </c>
      <c r="E145" s="22">
        <v>0.9285714285714286</v>
      </c>
      <c r="F145" s="11">
        <v>39</v>
      </c>
      <c r="G145" s="22">
        <v>0.9285714285714286</v>
      </c>
      <c r="H145" s="23">
        <v>3.2820512820512819</v>
      </c>
    </row>
    <row r="146" spans="1:8" x14ac:dyDescent="0.25">
      <c r="A146" s="59"/>
      <c r="B146" s="3" t="s">
        <v>4</v>
      </c>
      <c r="C146" s="11">
        <v>49</v>
      </c>
      <c r="D146" s="11">
        <v>46</v>
      </c>
      <c r="E146" s="22">
        <v>0.93877551020408168</v>
      </c>
      <c r="F146" s="11">
        <v>44</v>
      </c>
      <c r="G146" s="22">
        <v>0.89795918367346939</v>
      </c>
      <c r="H146" s="23">
        <v>3.2608695652173911</v>
      </c>
    </row>
    <row r="147" spans="1:8" x14ac:dyDescent="0.25">
      <c r="A147" s="59"/>
      <c r="B147" s="3" t="s">
        <v>95</v>
      </c>
      <c r="C147" s="11">
        <v>81</v>
      </c>
      <c r="D147" s="11">
        <v>75</v>
      </c>
      <c r="E147" s="22">
        <v>0.92592592592592593</v>
      </c>
      <c r="F147" s="11">
        <v>72</v>
      </c>
      <c r="G147" s="22">
        <v>0.88888888888888884</v>
      </c>
      <c r="H147" s="23">
        <v>3.2133333333333334</v>
      </c>
    </row>
    <row r="148" spans="1:8" ht="30" x14ac:dyDescent="0.25">
      <c r="A148" s="17"/>
      <c r="B148" s="2" t="s">
        <v>36</v>
      </c>
      <c r="C148" s="18" t="s">
        <v>87</v>
      </c>
      <c r="D148" s="18" t="s">
        <v>88</v>
      </c>
      <c r="E148" s="19" t="s">
        <v>89</v>
      </c>
      <c r="F148" s="18" t="s">
        <v>90</v>
      </c>
      <c r="G148" s="19" t="s">
        <v>37</v>
      </c>
      <c r="H148" s="20" t="s">
        <v>91</v>
      </c>
    </row>
    <row r="149" spans="1:8" x14ac:dyDescent="0.25">
      <c r="A149" s="59" t="s">
        <v>62</v>
      </c>
      <c r="B149" s="3" t="s">
        <v>1</v>
      </c>
      <c r="C149" s="11">
        <v>32</v>
      </c>
      <c r="D149" s="11">
        <v>29</v>
      </c>
      <c r="E149" s="22">
        <v>0.90625</v>
      </c>
      <c r="F149" s="11">
        <v>22</v>
      </c>
      <c r="G149" s="22">
        <v>0.6875</v>
      </c>
      <c r="H149" s="23">
        <v>2.2000000000000002</v>
      </c>
    </row>
    <row r="150" spans="1:8" x14ac:dyDescent="0.25">
      <c r="A150" s="59"/>
      <c r="B150" s="3" t="s">
        <v>2</v>
      </c>
      <c r="C150" s="11">
        <v>30</v>
      </c>
      <c r="D150" s="11">
        <v>25</v>
      </c>
      <c r="E150" s="22">
        <v>0.83333333333333337</v>
      </c>
      <c r="F150" s="11">
        <v>14</v>
      </c>
      <c r="G150" s="22">
        <v>0.46666666666666667</v>
      </c>
      <c r="H150" s="23">
        <v>1.92</v>
      </c>
    </row>
    <row r="151" spans="1:8" x14ac:dyDescent="0.25">
      <c r="A151" s="59"/>
      <c r="B151" s="3" t="s">
        <v>3</v>
      </c>
      <c r="C151" s="11">
        <v>41</v>
      </c>
      <c r="D151" s="11">
        <v>35</v>
      </c>
      <c r="E151" s="22">
        <v>0.85365853658536583</v>
      </c>
      <c r="F151" s="11">
        <v>27</v>
      </c>
      <c r="G151" s="22">
        <v>0.65853658536585369</v>
      </c>
      <c r="H151" s="23">
        <v>2.6285714285714286</v>
      </c>
    </row>
    <row r="152" spans="1:8" x14ac:dyDescent="0.25">
      <c r="A152" s="59"/>
      <c r="B152" s="3" t="s">
        <v>4</v>
      </c>
      <c r="C152" s="11">
        <v>43</v>
      </c>
      <c r="D152" s="11">
        <v>36</v>
      </c>
      <c r="E152" s="22">
        <v>0.83720930232558144</v>
      </c>
      <c r="F152" s="11">
        <v>34</v>
      </c>
      <c r="G152" s="22">
        <v>0.79069767441860461</v>
      </c>
      <c r="H152" s="23">
        <v>3.0555555555555554</v>
      </c>
    </row>
    <row r="153" spans="1:8" x14ac:dyDescent="0.25">
      <c r="A153" s="59"/>
      <c r="B153" s="3" t="s">
        <v>95</v>
      </c>
      <c r="C153" s="11">
        <v>64</v>
      </c>
      <c r="D153" s="11">
        <v>55</v>
      </c>
      <c r="E153" s="22">
        <v>0.859375</v>
      </c>
      <c r="F153" s="11">
        <v>52</v>
      </c>
      <c r="G153" s="22">
        <v>0.8125</v>
      </c>
      <c r="H153" s="23">
        <v>3.101818181818182</v>
      </c>
    </row>
  </sheetData>
  <mergeCells count="26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  <mergeCell ref="A71:A75"/>
    <mergeCell ref="A125:A129"/>
    <mergeCell ref="A149:A153"/>
    <mergeCell ref="A77:A81"/>
    <mergeCell ref="A83:A87"/>
    <mergeCell ref="A89:A93"/>
    <mergeCell ref="A95:A99"/>
    <mergeCell ref="A101:A105"/>
    <mergeCell ref="A107:A111"/>
    <mergeCell ref="A113:A117"/>
    <mergeCell ref="A119:A123"/>
    <mergeCell ref="A131:A135"/>
    <mergeCell ref="A137:A141"/>
    <mergeCell ref="A143:A147"/>
  </mergeCells>
  <printOptions horizontalCentered="1"/>
  <pageMargins left="0.7" right="0.7" top="0.75" bottom="0.75" header="0.3" footer="0.3"/>
  <pageSetup scale="19" orientation="landscape" r:id="rId1"/>
  <headerFooter>
    <oddHeader>&amp;CCuyamaca College Program Review 2018-2019</oddHeader>
    <oddFooter xml:space="preserve">&amp;CInstitutional Effectiveness, Success, and Equity Office (August 2018)
</oddFooter>
  </headerFooter>
  <rowBreaks count="3" manualBreakCount="3">
    <brk id="63" max="16383" man="1"/>
    <brk id="93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A12" sqref="A12"/>
    </sheetView>
  </sheetViews>
  <sheetFormatPr defaultRowHeight="15" x14ac:dyDescent="0.25"/>
  <cols>
    <col min="1" max="1" width="20" style="9" customWidth="1"/>
    <col min="2" max="2" width="16.7109375" style="15" customWidth="1"/>
    <col min="3" max="4" width="13.7109375" style="15" customWidth="1"/>
    <col min="5" max="5" width="13.7109375" style="24" customWidth="1"/>
    <col min="6" max="6" width="13.7109375" style="15" customWidth="1"/>
    <col min="7" max="7" width="13.7109375" style="24" customWidth="1"/>
    <col min="8" max="8" width="13.7109375" style="25" customWidth="1"/>
    <col min="9" max="9" width="16.7109375" customWidth="1"/>
    <col min="10" max="15" width="13.7109375" customWidth="1"/>
  </cols>
  <sheetData>
    <row r="1" spans="1:15" ht="30" x14ac:dyDescent="0.25">
      <c r="A1" s="4" t="s">
        <v>63</v>
      </c>
      <c r="B1" s="2" t="s">
        <v>36</v>
      </c>
      <c r="C1" s="18" t="s">
        <v>87</v>
      </c>
      <c r="D1" s="18" t="s">
        <v>88</v>
      </c>
      <c r="E1" s="19" t="s">
        <v>89</v>
      </c>
      <c r="F1" s="18" t="s">
        <v>90</v>
      </c>
      <c r="G1" s="19" t="s">
        <v>37</v>
      </c>
      <c r="H1" s="20" t="s">
        <v>91</v>
      </c>
    </row>
    <row r="2" spans="1:15" x14ac:dyDescent="0.25">
      <c r="A2" s="59" t="s">
        <v>64</v>
      </c>
      <c r="B2" s="43" t="s">
        <v>1</v>
      </c>
      <c r="C2" s="11">
        <v>2037</v>
      </c>
      <c r="D2" s="11">
        <v>1764</v>
      </c>
      <c r="E2" s="22">
        <v>0.865979381443299</v>
      </c>
      <c r="F2" s="11">
        <v>1315</v>
      </c>
      <c r="G2" s="22">
        <v>0.64555719194894456</v>
      </c>
      <c r="H2" s="30">
        <v>2.4080772607550482</v>
      </c>
    </row>
    <row r="3" spans="1:15" x14ac:dyDescent="0.25">
      <c r="A3" s="59"/>
      <c r="B3" s="43" t="s">
        <v>2</v>
      </c>
      <c r="C3" s="11">
        <v>2069</v>
      </c>
      <c r="D3" s="11">
        <v>1809</v>
      </c>
      <c r="E3" s="22">
        <v>0.87433542774287099</v>
      </c>
      <c r="F3" s="11">
        <v>1381</v>
      </c>
      <c r="G3" s="22">
        <v>0.66747220879652003</v>
      </c>
      <c r="H3" s="30">
        <v>2.5208267090620029</v>
      </c>
    </row>
    <row r="4" spans="1:15" x14ac:dyDescent="0.25">
      <c r="A4" s="59"/>
      <c r="B4" s="43" t="s">
        <v>3</v>
      </c>
      <c r="C4" s="11">
        <v>2341</v>
      </c>
      <c r="D4" s="11">
        <v>2021</v>
      </c>
      <c r="E4" s="22">
        <v>0.86330627936779158</v>
      </c>
      <c r="F4" s="11">
        <v>1578</v>
      </c>
      <c r="G4" s="22">
        <v>0.67407090986757801</v>
      </c>
      <c r="H4" s="30">
        <v>2.523233082706767</v>
      </c>
    </row>
    <row r="5" spans="1:15" x14ac:dyDescent="0.25">
      <c r="A5" s="59"/>
      <c r="B5" s="43" t="s">
        <v>4</v>
      </c>
      <c r="C5" s="11">
        <v>2826</v>
      </c>
      <c r="D5" s="11">
        <v>2429</v>
      </c>
      <c r="E5" s="22">
        <v>0.85951875442321302</v>
      </c>
      <c r="F5" s="11">
        <v>1872</v>
      </c>
      <c r="G5" s="22">
        <v>0.66242038216560506</v>
      </c>
      <c r="H5" s="30">
        <v>2.4901156069364161</v>
      </c>
    </row>
    <row r="6" spans="1:15" x14ac:dyDescent="0.25">
      <c r="A6" s="59"/>
      <c r="B6" s="43" t="s">
        <v>95</v>
      </c>
      <c r="C6" s="11">
        <v>2952</v>
      </c>
      <c r="D6" s="11">
        <v>2487</v>
      </c>
      <c r="E6" s="22">
        <v>0.85346602608098832</v>
      </c>
      <c r="F6" s="11">
        <v>1993</v>
      </c>
      <c r="G6" s="22">
        <v>0.68393960192175707</v>
      </c>
      <c r="H6" s="30">
        <v>2.6179012345679014</v>
      </c>
    </row>
    <row r="7" spans="1:15" x14ac:dyDescent="0.25">
      <c r="A7" s="59" t="s">
        <v>98</v>
      </c>
      <c r="B7" s="43" t="s">
        <v>1</v>
      </c>
      <c r="C7" s="27">
        <v>72</v>
      </c>
      <c r="D7" s="27">
        <v>48</v>
      </c>
      <c r="E7" s="28">
        <v>0.66666666666666663</v>
      </c>
      <c r="F7" s="27">
        <v>32</v>
      </c>
      <c r="G7" s="28">
        <v>0.44444444444444442</v>
      </c>
      <c r="H7" s="52">
        <v>2.2916666666666665</v>
      </c>
    </row>
    <row r="8" spans="1:15" x14ac:dyDescent="0.25">
      <c r="A8" s="59"/>
      <c r="B8" s="43" t="s">
        <v>2</v>
      </c>
      <c r="C8" s="27">
        <v>65</v>
      </c>
      <c r="D8" s="27">
        <v>50</v>
      </c>
      <c r="E8" s="28">
        <v>0.76923076923076927</v>
      </c>
      <c r="F8" s="27">
        <v>38</v>
      </c>
      <c r="G8" s="28">
        <v>0.58461538461538465</v>
      </c>
      <c r="H8" s="52">
        <v>2.46</v>
      </c>
    </row>
    <row r="9" spans="1:15" x14ac:dyDescent="0.25">
      <c r="A9" s="59"/>
      <c r="B9" s="43" t="s">
        <v>3</v>
      </c>
      <c r="C9" s="27">
        <v>92</v>
      </c>
      <c r="D9" s="27">
        <v>65</v>
      </c>
      <c r="E9" s="28">
        <v>0.70652173913043481</v>
      </c>
      <c r="F9" s="27">
        <v>51</v>
      </c>
      <c r="G9" s="28">
        <v>0.55434782608695654</v>
      </c>
      <c r="H9" s="52">
        <v>2.5538461538461537</v>
      </c>
    </row>
    <row r="10" spans="1:15" x14ac:dyDescent="0.25">
      <c r="A10" s="59"/>
      <c r="B10" s="43" t="s">
        <v>4</v>
      </c>
      <c r="C10" s="27">
        <v>124</v>
      </c>
      <c r="D10" s="27">
        <v>96</v>
      </c>
      <c r="E10" s="28">
        <v>0.77419354838709675</v>
      </c>
      <c r="F10" s="27">
        <v>77</v>
      </c>
      <c r="G10" s="28">
        <v>0.62096774193548387</v>
      </c>
      <c r="H10" s="52">
        <v>2.7218750000000003</v>
      </c>
    </row>
    <row r="11" spans="1:15" x14ac:dyDescent="0.25">
      <c r="A11" s="59"/>
      <c r="B11" s="43" t="s">
        <v>95</v>
      </c>
      <c r="C11" s="27">
        <v>202</v>
      </c>
      <c r="D11" s="27">
        <v>149</v>
      </c>
      <c r="E11" s="28">
        <v>0.73762376237623761</v>
      </c>
      <c r="F11" s="27">
        <v>103</v>
      </c>
      <c r="G11" s="28">
        <v>0.50990099009900991</v>
      </c>
      <c r="H11" s="52">
        <v>2.4194630872483223</v>
      </c>
    </row>
    <row r="14" spans="1:15" ht="36.75" customHeight="1" x14ac:dyDescent="0.25">
      <c r="A14" s="69" t="s">
        <v>64</v>
      </c>
      <c r="B14" s="69"/>
      <c r="C14" s="69"/>
      <c r="D14" s="69"/>
      <c r="E14" s="69"/>
      <c r="F14" s="69"/>
      <c r="G14" s="69"/>
      <c r="H14" s="69"/>
      <c r="I14" s="69" t="s">
        <v>98</v>
      </c>
      <c r="J14" s="69"/>
      <c r="K14" s="69"/>
      <c r="L14" s="69"/>
      <c r="M14" s="69"/>
      <c r="N14" s="69"/>
      <c r="O14" s="69"/>
    </row>
    <row r="15" spans="1:15" ht="30" x14ac:dyDescent="0.25">
      <c r="A15" s="41" t="s">
        <v>65</v>
      </c>
      <c r="B15" s="39" t="s">
        <v>36</v>
      </c>
      <c r="C15" s="18" t="s">
        <v>87</v>
      </c>
      <c r="D15" s="18" t="s">
        <v>88</v>
      </c>
      <c r="E15" s="18" t="s">
        <v>89</v>
      </c>
      <c r="F15" s="18" t="s">
        <v>90</v>
      </c>
      <c r="G15" s="18" t="s">
        <v>37</v>
      </c>
      <c r="H15" s="18" t="s">
        <v>91</v>
      </c>
      <c r="I15" s="39" t="s">
        <v>36</v>
      </c>
      <c r="J15" s="18" t="s">
        <v>87</v>
      </c>
      <c r="K15" s="18" t="s">
        <v>88</v>
      </c>
      <c r="L15" s="18" t="s">
        <v>89</v>
      </c>
      <c r="M15" s="18" t="s">
        <v>90</v>
      </c>
      <c r="N15" s="18" t="s">
        <v>37</v>
      </c>
      <c r="O15" s="18" t="s">
        <v>91</v>
      </c>
    </row>
    <row r="16" spans="1:15" x14ac:dyDescent="0.25">
      <c r="A16" s="70" t="s">
        <v>66</v>
      </c>
      <c r="B16" s="43" t="s">
        <v>1</v>
      </c>
      <c r="C16" s="44">
        <v>111</v>
      </c>
      <c r="D16" s="44">
        <v>88</v>
      </c>
      <c r="E16" s="45">
        <v>0.7927927927927928</v>
      </c>
      <c r="F16" s="44">
        <v>55</v>
      </c>
      <c r="G16" s="45">
        <v>0.49549549549549549</v>
      </c>
      <c r="H16" s="46">
        <v>2.2239130434782615</v>
      </c>
      <c r="I16" s="43" t="s">
        <v>1</v>
      </c>
      <c r="J16" s="44">
        <v>2</v>
      </c>
      <c r="K16" s="44">
        <v>0</v>
      </c>
      <c r="L16" s="45">
        <v>0</v>
      </c>
      <c r="M16" s="44">
        <v>0</v>
      </c>
      <c r="N16" s="45">
        <v>0</v>
      </c>
      <c r="O16" s="45" t="s">
        <v>13</v>
      </c>
    </row>
    <row r="17" spans="1:15" x14ac:dyDescent="0.25">
      <c r="A17" s="71"/>
      <c r="B17" s="43" t="s">
        <v>2</v>
      </c>
      <c r="C17" s="44">
        <v>101</v>
      </c>
      <c r="D17" s="44">
        <v>88</v>
      </c>
      <c r="E17" s="45">
        <v>0.87128712871287128</v>
      </c>
      <c r="F17" s="44">
        <v>60</v>
      </c>
      <c r="G17" s="45">
        <v>0.59405940594059403</v>
      </c>
      <c r="H17" s="46">
        <v>2.1702127659574466</v>
      </c>
      <c r="I17" s="43" t="s">
        <v>2</v>
      </c>
      <c r="J17" s="44">
        <v>8</v>
      </c>
      <c r="K17" s="44">
        <v>6</v>
      </c>
      <c r="L17" s="45">
        <v>0.75</v>
      </c>
      <c r="M17" s="44">
        <v>4</v>
      </c>
      <c r="N17" s="45">
        <v>0.5</v>
      </c>
      <c r="O17" s="46">
        <v>2</v>
      </c>
    </row>
    <row r="18" spans="1:15" x14ac:dyDescent="0.25">
      <c r="A18" s="71"/>
      <c r="B18" s="43" t="s">
        <v>3</v>
      </c>
      <c r="C18" s="44">
        <v>120</v>
      </c>
      <c r="D18" s="44">
        <v>98</v>
      </c>
      <c r="E18" s="45">
        <v>0.81666666666666665</v>
      </c>
      <c r="F18" s="44">
        <v>63</v>
      </c>
      <c r="G18" s="45">
        <v>0.52500000000000002</v>
      </c>
      <c r="H18" s="46">
        <v>2.0377049180327869</v>
      </c>
      <c r="I18" s="43" t="s">
        <v>3</v>
      </c>
      <c r="J18" s="44">
        <v>9</v>
      </c>
      <c r="K18" s="44">
        <v>5</v>
      </c>
      <c r="L18" s="45">
        <v>0.55555555555555558</v>
      </c>
      <c r="M18" s="44">
        <v>3</v>
      </c>
      <c r="N18" s="45">
        <v>0.33333333333333331</v>
      </c>
      <c r="O18" s="46">
        <v>1.8</v>
      </c>
    </row>
    <row r="19" spans="1:15" x14ac:dyDescent="0.25">
      <c r="A19" s="71"/>
      <c r="B19" s="43" t="s">
        <v>4</v>
      </c>
      <c r="C19" s="44">
        <v>218</v>
      </c>
      <c r="D19" s="44">
        <v>177</v>
      </c>
      <c r="E19" s="45">
        <v>0.87623762376237624</v>
      </c>
      <c r="F19" s="44">
        <v>114</v>
      </c>
      <c r="G19" s="45">
        <v>0.5643564356435643</v>
      </c>
      <c r="H19" s="46">
        <v>2.1289256198347108</v>
      </c>
      <c r="I19" s="43" t="s">
        <v>4</v>
      </c>
      <c r="J19" s="44">
        <v>7</v>
      </c>
      <c r="K19" s="44">
        <v>3</v>
      </c>
      <c r="L19" s="45">
        <v>0.42857142857142855</v>
      </c>
      <c r="M19" s="44">
        <v>0</v>
      </c>
      <c r="N19" s="45">
        <v>0</v>
      </c>
      <c r="O19" s="46">
        <v>0</v>
      </c>
    </row>
    <row r="20" spans="1:15" x14ac:dyDescent="0.25">
      <c r="A20" s="72"/>
      <c r="B20" s="43" t="s">
        <v>95</v>
      </c>
      <c r="C20" s="44">
        <v>171</v>
      </c>
      <c r="D20" s="44">
        <v>127</v>
      </c>
      <c r="E20" s="45">
        <v>0.77439024390243905</v>
      </c>
      <c r="F20" s="44">
        <v>82</v>
      </c>
      <c r="G20" s="45">
        <v>0.5</v>
      </c>
      <c r="H20" s="46">
        <v>2.1470588235294117</v>
      </c>
      <c r="I20" s="43" t="s">
        <v>95</v>
      </c>
      <c r="J20" s="44">
        <v>8</v>
      </c>
      <c r="K20" s="44">
        <v>5</v>
      </c>
      <c r="L20" s="45">
        <v>0.625</v>
      </c>
      <c r="M20" s="44">
        <v>2</v>
      </c>
      <c r="N20" s="45">
        <v>0.25</v>
      </c>
      <c r="O20" s="46">
        <v>1.2</v>
      </c>
    </row>
    <row r="21" spans="1:15" x14ac:dyDescent="0.25">
      <c r="A21" s="66" t="s">
        <v>67</v>
      </c>
      <c r="B21" s="47" t="s">
        <v>1</v>
      </c>
      <c r="C21" s="48">
        <v>5</v>
      </c>
      <c r="D21" s="48">
        <v>2</v>
      </c>
      <c r="E21" s="49">
        <v>0.4</v>
      </c>
      <c r="F21" s="48">
        <v>2</v>
      </c>
      <c r="G21" s="49">
        <v>0.4</v>
      </c>
      <c r="H21" s="50">
        <v>2.5</v>
      </c>
      <c r="I21" s="47" t="s">
        <v>1</v>
      </c>
      <c r="J21" s="48" t="s">
        <v>13</v>
      </c>
      <c r="K21" s="48" t="s">
        <v>13</v>
      </c>
      <c r="L21" s="49" t="s">
        <v>13</v>
      </c>
      <c r="M21" s="48" t="s">
        <v>13</v>
      </c>
      <c r="N21" s="49" t="s">
        <v>13</v>
      </c>
      <c r="O21" s="50" t="s">
        <v>13</v>
      </c>
    </row>
    <row r="22" spans="1:15" x14ac:dyDescent="0.25">
      <c r="A22" s="66"/>
      <c r="B22" s="47" t="s">
        <v>2</v>
      </c>
      <c r="C22" s="48">
        <v>12</v>
      </c>
      <c r="D22" s="48">
        <v>10</v>
      </c>
      <c r="E22" s="49">
        <v>0.83333333333333337</v>
      </c>
      <c r="F22" s="48">
        <v>5</v>
      </c>
      <c r="G22" s="49">
        <v>0.41666666666666669</v>
      </c>
      <c r="H22" s="50">
        <v>1.8</v>
      </c>
      <c r="I22" s="47" t="s">
        <v>2</v>
      </c>
      <c r="J22" s="48">
        <v>1</v>
      </c>
      <c r="K22" s="48">
        <v>1</v>
      </c>
      <c r="L22" s="49">
        <v>1</v>
      </c>
      <c r="M22" s="48">
        <v>1</v>
      </c>
      <c r="N22" s="49">
        <v>1</v>
      </c>
      <c r="O22" s="50">
        <v>4</v>
      </c>
    </row>
    <row r="23" spans="1:15" x14ac:dyDescent="0.25">
      <c r="A23" s="66"/>
      <c r="B23" s="47" t="s">
        <v>3</v>
      </c>
      <c r="C23" s="48">
        <v>6</v>
      </c>
      <c r="D23" s="48">
        <v>6</v>
      </c>
      <c r="E23" s="49">
        <v>1</v>
      </c>
      <c r="F23" s="48">
        <v>4</v>
      </c>
      <c r="G23" s="49">
        <v>0.66666666666666663</v>
      </c>
      <c r="H23" s="50">
        <v>2.65</v>
      </c>
      <c r="I23" s="47" t="s">
        <v>3</v>
      </c>
      <c r="J23" s="48" t="s">
        <v>13</v>
      </c>
      <c r="K23" s="48" t="s">
        <v>13</v>
      </c>
      <c r="L23" s="49" t="s">
        <v>13</v>
      </c>
      <c r="M23" s="48" t="s">
        <v>13</v>
      </c>
      <c r="N23" s="49" t="s">
        <v>13</v>
      </c>
      <c r="O23" s="50" t="s">
        <v>13</v>
      </c>
    </row>
    <row r="24" spans="1:15" x14ac:dyDescent="0.25">
      <c r="A24" s="66"/>
      <c r="B24" s="47" t="s">
        <v>4</v>
      </c>
      <c r="C24" s="48">
        <v>5</v>
      </c>
      <c r="D24" s="48">
        <v>5</v>
      </c>
      <c r="E24" s="49">
        <v>1</v>
      </c>
      <c r="F24" s="48">
        <v>0</v>
      </c>
      <c r="G24" s="49">
        <v>0</v>
      </c>
      <c r="H24" s="50">
        <v>0.25</v>
      </c>
      <c r="I24" s="47" t="s">
        <v>4</v>
      </c>
      <c r="J24" s="48" t="s">
        <v>13</v>
      </c>
      <c r="K24" s="48" t="s">
        <v>13</v>
      </c>
      <c r="L24" s="49" t="s">
        <v>13</v>
      </c>
      <c r="M24" s="48" t="s">
        <v>13</v>
      </c>
      <c r="N24" s="49" t="s">
        <v>13</v>
      </c>
      <c r="O24" s="50" t="s">
        <v>13</v>
      </c>
    </row>
    <row r="25" spans="1:15" x14ac:dyDescent="0.25">
      <c r="A25" s="66"/>
      <c r="B25" s="47" t="s">
        <v>95</v>
      </c>
      <c r="C25" s="48">
        <v>5</v>
      </c>
      <c r="D25" s="48">
        <v>4</v>
      </c>
      <c r="E25" s="49">
        <v>0.8</v>
      </c>
      <c r="F25" s="48">
        <v>4</v>
      </c>
      <c r="G25" s="49">
        <v>0.8</v>
      </c>
      <c r="H25" s="50">
        <v>2.2333333333333334</v>
      </c>
      <c r="I25" s="47" t="s">
        <v>95</v>
      </c>
      <c r="J25" s="48">
        <v>1</v>
      </c>
      <c r="K25" s="48">
        <v>1</v>
      </c>
      <c r="L25" s="49">
        <v>1</v>
      </c>
      <c r="M25" s="48">
        <v>0</v>
      </c>
      <c r="N25" s="49">
        <v>0</v>
      </c>
      <c r="O25" s="50">
        <v>1</v>
      </c>
    </row>
    <row r="26" spans="1:15" x14ac:dyDescent="0.25">
      <c r="A26" s="67" t="s">
        <v>14</v>
      </c>
      <c r="B26" s="43" t="s">
        <v>1</v>
      </c>
      <c r="C26" s="44">
        <v>73</v>
      </c>
      <c r="D26" s="44">
        <v>67</v>
      </c>
      <c r="E26" s="45">
        <v>0.9178082191780822</v>
      </c>
      <c r="F26" s="44">
        <v>52</v>
      </c>
      <c r="G26" s="45">
        <v>0.71232876712328763</v>
      </c>
      <c r="H26" s="46">
        <v>2.6595744680851063</v>
      </c>
      <c r="I26" s="43" t="s">
        <v>1</v>
      </c>
      <c r="J26" s="44" t="s">
        <v>13</v>
      </c>
      <c r="K26" s="44" t="s">
        <v>13</v>
      </c>
      <c r="L26" s="45" t="s">
        <v>13</v>
      </c>
      <c r="M26" s="44" t="s">
        <v>13</v>
      </c>
      <c r="N26" s="45" t="s">
        <v>13</v>
      </c>
      <c r="O26" s="46" t="s">
        <v>13</v>
      </c>
    </row>
    <row r="27" spans="1:15" x14ac:dyDescent="0.25">
      <c r="A27" s="67"/>
      <c r="B27" s="43" t="s">
        <v>2</v>
      </c>
      <c r="C27" s="44">
        <v>67</v>
      </c>
      <c r="D27" s="44">
        <v>63</v>
      </c>
      <c r="E27" s="45">
        <v>0.94029850746268662</v>
      </c>
      <c r="F27" s="44">
        <v>52</v>
      </c>
      <c r="G27" s="45">
        <v>0.77611940298507465</v>
      </c>
      <c r="H27" s="46">
        <v>2.7666666666666666</v>
      </c>
      <c r="I27" s="43" t="s">
        <v>2</v>
      </c>
      <c r="J27" s="44">
        <v>2</v>
      </c>
      <c r="K27" s="44">
        <v>2</v>
      </c>
      <c r="L27" s="45">
        <v>1</v>
      </c>
      <c r="M27" s="44">
        <v>2</v>
      </c>
      <c r="N27" s="45">
        <v>1</v>
      </c>
      <c r="O27" s="46">
        <v>2.5</v>
      </c>
    </row>
    <row r="28" spans="1:15" x14ac:dyDescent="0.25">
      <c r="A28" s="67"/>
      <c r="B28" s="43" t="s">
        <v>3</v>
      </c>
      <c r="C28" s="44">
        <v>76</v>
      </c>
      <c r="D28" s="44">
        <v>64</v>
      </c>
      <c r="E28" s="45">
        <v>0.84210526315789469</v>
      </c>
      <c r="F28" s="44">
        <v>56</v>
      </c>
      <c r="G28" s="45">
        <v>0.73684210526315785</v>
      </c>
      <c r="H28" s="46">
        <v>2.8903846153846153</v>
      </c>
      <c r="I28" s="43" t="s">
        <v>3</v>
      </c>
      <c r="J28" s="44">
        <v>1</v>
      </c>
      <c r="K28" s="44">
        <v>1</v>
      </c>
      <c r="L28" s="45">
        <v>1</v>
      </c>
      <c r="M28" s="44">
        <v>1</v>
      </c>
      <c r="N28" s="45">
        <v>1</v>
      </c>
      <c r="O28" s="46">
        <v>4</v>
      </c>
    </row>
    <row r="29" spans="1:15" x14ac:dyDescent="0.25">
      <c r="A29" s="67"/>
      <c r="B29" s="43" t="s">
        <v>4</v>
      </c>
      <c r="C29" s="44">
        <v>78</v>
      </c>
      <c r="D29" s="44">
        <v>70</v>
      </c>
      <c r="E29" s="45">
        <v>0.92105263157894735</v>
      </c>
      <c r="F29" s="44">
        <v>55</v>
      </c>
      <c r="G29" s="45">
        <v>0.72368421052631582</v>
      </c>
      <c r="H29" s="46">
        <v>2.6916666666666664</v>
      </c>
      <c r="I29" s="43" t="s">
        <v>4</v>
      </c>
      <c r="J29" s="44">
        <v>4</v>
      </c>
      <c r="K29" s="44">
        <v>3</v>
      </c>
      <c r="L29" s="45">
        <v>0.75</v>
      </c>
      <c r="M29" s="44">
        <v>3</v>
      </c>
      <c r="N29" s="45">
        <v>0.75</v>
      </c>
      <c r="O29" s="46">
        <v>2.7666666666666671</v>
      </c>
    </row>
    <row r="30" spans="1:15" x14ac:dyDescent="0.25">
      <c r="A30" s="67"/>
      <c r="B30" s="43" t="s">
        <v>95</v>
      </c>
      <c r="C30" s="44">
        <v>99</v>
      </c>
      <c r="D30" s="44">
        <v>92</v>
      </c>
      <c r="E30" s="45">
        <v>0.92929292929292928</v>
      </c>
      <c r="F30" s="44">
        <v>83</v>
      </c>
      <c r="G30" s="45">
        <v>0.83838383838383834</v>
      </c>
      <c r="H30" s="46">
        <v>3.153521126760563</v>
      </c>
      <c r="I30" s="43" t="s">
        <v>95</v>
      </c>
      <c r="J30" s="44">
        <v>7</v>
      </c>
      <c r="K30" s="44">
        <v>7</v>
      </c>
      <c r="L30" s="45">
        <v>1</v>
      </c>
      <c r="M30" s="44">
        <v>7</v>
      </c>
      <c r="N30" s="45">
        <v>1</v>
      </c>
      <c r="O30" s="46">
        <v>3.5714285714285716</v>
      </c>
    </row>
    <row r="31" spans="1:15" x14ac:dyDescent="0.25">
      <c r="A31" s="68" t="s">
        <v>15</v>
      </c>
      <c r="B31" s="47" t="s">
        <v>1</v>
      </c>
      <c r="C31" s="48">
        <v>47</v>
      </c>
      <c r="D31" s="48">
        <v>39</v>
      </c>
      <c r="E31" s="49">
        <v>0.82978723404255317</v>
      </c>
      <c r="F31" s="48">
        <v>32</v>
      </c>
      <c r="G31" s="49">
        <v>0.68085106382978722</v>
      </c>
      <c r="H31" s="50">
        <v>2.8185185185185184</v>
      </c>
      <c r="I31" s="47" t="s">
        <v>1</v>
      </c>
      <c r="J31" s="48">
        <v>2</v>
      </c>
      <c r="K31" s="48">
        <v>2</v>
      </c>
      <c r="L31" s="49">
        <v>1</v>
      </c>
      <c r="M31" s="48">
        <v>1</v>
      </c>
      <c r="N31" s="49">
        <v>0.5</v>
      </c>
      <c r="O31" s="50">
        <v>2</v>
      </c>
    </row>
    <row r="32" spans="1:15" x14ac:dyDescent="0.25">
      <c r="A32" s="68"/>
      <c r="B32" s="47" t="s">
        <v>2</v>
      </c>
      <c r="C32" s="48">
        <v>48</v>
      </c>
      <c r="D32" s="48">
        <v>43</v>
      </c>
      <c r="E32" s="49">
        <v>0.89583333333333337</v>
      </c>
      <c r="F32" s="48">
        <v>37</v>
      </c>
      <c r="G32" s="49">
        <v>0.77083333333333337</v>
      </c>
      <c r="H32" s="50">
        <v>2.7885714285714283</v>
      </c>
      <c r="I32" s="47" t="s">
        <v>2</v>
      </c>
      <c r="J32" s="48" t="s">
        <v>13</v>
      </c>
      <c r="K32" s="48" t="s">
        <v>13</v>
      </c>
      <c r="L32" s="49" t="s">
        <v>13</v>
      </c>
      <c r="M32" s="48" t="s">
        <v>13</v>
      </c>
      <c r="N32" s="49" t="s">
        <v>13</v>
      </c>
      <c r="O32" s="50" t="s">
        <v>13</v>
      </c>
    </row>
    <row r="33" spans="1:15" x14ac:dyDescent="0.25">
      <c r="A33" s="68"/>
      <c r="B33" s="47" t="s">
        <v>3</v>
      </c>
      <c r="C33" s="48">
        <v>57</v>
      </c>
      <c r="D33" s="48">
        <v>46</v>
      </c>
      <c r="E33" s="49">
        <v>0.80701754385964908</v>
      </c>
      <c r="F33" s="48">
        <v>31</v>
      </c>
      <c r="G33" s="49">
        <v>0.54385964912280704</v>
      </c>
      <c r="H33" s="50">
        <v>2.1763157894736844</v>
      </c>
      <c r="I33" s="47" t="s">
        <v>3</v>
      </c>
      <c r="J33" s="48">
        <v>1</v>
      </c>
      <c r="K33" s="48">
        <v>1</v>
      </c>
      <c r="L33" s="49">
        <v>1</v>
      </c>
      <c r="M33" s="48">
        <v>1</v>
      </c>
      <c r="N33" s="49">
        <v>1</v>
      </c>
      <c r="O33" s="50">
        <v>3</v>
      </c>
    </row>
    <row r="34" spans="1:15" x14ac:dyDescent="0.25">
      <c r="A34" s="68"/>
      <c r="B34" s="47" t="s">
        <v>4</v>
      </c>
      <c r="C34" s="48">
        <v>80</v>
      </c>
      <c r="D34" s="48">
        <v>66</v>
      </c>
      <c r="E34" s="49">
        <v>0.88</v>
      </c>
      <c r="F34" s="48">
        <v>55</v>
      </c>
      <c r="G34" s="49">
        <v>0.73333333333333328</v>
      </c>
      <c r="H34" s="50">
        <v>2.7755102040816326</v>
      </c>
      <c r="I34" s="47" t="s">
        <v>4</v>
      </c>
      <c r="J34" s="48">
        <v>4</v>
      </c>
      <c r="K34" s="48">
        <v>3</v>
      </c>
      <c r="L34" s="49">
        <v>0.75</v>
      </c>
      <c r="M34" s="48">
        <v>2</v>
      </c>
      <c r="N34" s="49">
        <v>0.5</v>
      </c>
      <c r="O34" s="50">
        <v>3</v>
      </c>
    </row>
    <row r="35" spans="1:15" x14ac:dyDescent="0.25">
      <c r="A35" s="68"/>
      <c r="B35" s="47" t="s">
        <v>95</v>
      </c>
      <c r="C35" s="48">
        <v>70</v>
      </c>
      <c r="D35" s="48">
        <v>59</v>
      </c>
      <c r="E35" s="49">
        <v>0.84285714285714286</v>
      </c>
      <c r="F35" s="48">
        <v>48</v>
      </c>
      <c r="G35" s="49">
        <v>0.68571428571428572</v>
      </c>
      <c r="H35" s="50">
        <v>2.6744680851063829</v>
      </c>
      <c r="I35" s="47" t="s">
        <v>95</v>
      </c>
      <c r="J35" s="48">
        <v>6</v>
      </c>
      <c r="K35" s="48">
        <v>4</v>
      </c>
      <c r="L35" s="49">
        <v>0.66666666666666663</v>
      </c>
      <c r="M35" s="48">
        <v>3</v>
      </c>
      <c r="N35" s="49">
        <v>0.5</v>
      </c>
      <c r="O35" s="50">
        <v>2.75</v>
      </c>
    </row>
    <row r="36" spans="1:15" x14ac:dyDescent="0.25">
      <c r="A36" s="67" t="s">
        <v>16</v>
      </c>
      <c r="B36" s="43" t="s">
        <v>1</v>
      </c>
      <c r="C36" s="44">
        <v>737</v>
      </c>
      <c r="D36" s="44">
        <v>616</v>
      </c>
      <c r="E36" s="45">
        <v>0.83582089552238803</v>
      </c>
      <c r="F36" s="44">
        <v>411</v>
      </c>
      <c r="G36" s="45">
        <v>0.55766621438263231</v>
      </c>
      <c r="H36" s="46">
        <v>2.0384615384615383</v>
      </c>
      <c r="I36" s="43" t="s">
        <v>1</v>
      </c>
      <c r="J36" s="44">
        <v>16</v>
      </c>
      <c r="K36" s="44">
        <v>10</v>
      </c>
      <c r="L36" s="45">
        <v>0.625</v>
      </c>
      <c r="M36" s="44">
        <v>5</v>
      </c>
      <c r="N36" s="45">
        <v>0.3125</v>
      </c>
      <c r="O36" s="46">
        <v>1.6</v>
      </c>
    </row>
    <row r="37" spans="1:15" x14ac:dyDescent="0.25">
      <c r="A37" s="67"/>
      <c r="B37" s="43" t="s">
        <v>2</v>
      </c>
      <c r="C37" s="44">
        <v>759</v>
      </c>
      <c r="D37" s="44">
        <v>646</v>
      </c>
      <c r="E37" s="45">
        <v>0.85111989459815551</v>
      </c>
      <c r="F37" s="44">
        <v>435</v>
      </c>
      <c r="G37" s="45">
        <v>0.5731225296442688</v>
      </c>
      <c r="H37" s="46">
        <v>2.166083150984683</v>
      </c>
      <c r="I37" s="43" t="s">
        <v>2</v>
      </c>
      <c r="J37" s="44">
        <v>16</v>
      </c>
      <c r="K37" s="44">
        <v>10</v>
      </c>
      <c r="L37" s="45">
        <v>0.625</v>
      </c>
      <c r="M37" s="44">
        <v>5</v>
      </c>
      <c r="N37" s="45">
        <v>0.3125</v>
      </c>
      <c r="O37" s="46">
        <v>1.7</v>
      </c>
    </row>
    <row r="38" spans="1:15" x14ac:dyDescent="0.25">
      <c r="A38" s="67"/>
      <c r="B38" s="43" t="s">
        <v>3</v>
      </c>
      <c r="C38" s="44">
        <v>810</v>
      </c>
      <c r="D38" s="44">
        <v>677</v>
      </c>
      <c r="E38" s="45">
        <v>0.83683559950556241</v>
      </c>
      <c r="F38" s="44">
        <v>495</v>
      </c>
      <c r="G38" s="45">
        <v>0.61186650185414093</v>
      </c>
      <c r="H38" s="46">
        <v>2.2651685393258427</v>
      </c>
      <c r="I38" s="43" t="s">
        <v>3</v>
      </c>
      <c r="J38" s="44">
        <v>22</v>
      </c>
      <c r="K38" s="44">
        <v>10</v>
      </c>
      <c r="L38" s="45">
        <v>0.45454545454545453</v>
      </c>
      <c r="M38" s="44">
        <v>8</v>
      </c>
      <c r="N38" s="45">
        <v>0.36363636363636365</v>
      </c>
      <c r="O38" s="46">
        <v>2.5</v>
      </c>
    </row>
    <row r="39" spans="1:15" x14ac:dyDescent="0.25">
      <c r="A39" s="67"/>
      <c r="B39" s="43" t="s">
        <v>4</v>
      </c>
      <c r="C39" s="44">
        <v>1085</v>
      </c>
      <c r="D39" s="44">
        <v>864</v>
      </c>
      <c r="E39" s="45">
        <v>0.83397683397683398</v>
      </c>
      <c r="F39" s="44">
        <v>619</v>
      </c>
      <c r="G39" s="45">
        <v>0.59749034749034746</v>
      </c>
      <c r="H39" s="46">
        <v>2.2032094594594591</v>
      </c>
      <c r="I39" s="43" t="s">
        <v>4</v>
      </c>
      <c r="J39" s="44">
        <v>32</v>
      </c>
      <c r="K39" s="44">
        <v>25</v>
      </c>
      <c r="L39" s="45">
        <v>0.78125</v>
      </c>
      <c r="M39" s="44">
        <v>20</v>
      </c>
      <c r="N39" s="45">
        <v>0.625</v>
      </c>
      <c r="O39" s="46">
        <v>2.6120000000000001</v>
      </c>
    </row>
    <row r="40" spans="1:15" x14ac:dyDescent="0.25">
      <c r="A40" s="67"/>
      <c r="B40" s="43" t="s">
        <v>95</v>
      </c>
      <c r="C40" s="44">
        <v>1167</v>
      </c>
      <c r="D40" s="44">
        <v>972</v>
      </c>
      <c r="E40" s="45">
        <v>0.85188431200701142</v>
      </c>
      <c r="F40" s="44">
        <v>728</v>
      </c>
      <c r="G40" s="45">
        <v>0.6380368098159509</v>
      </c>
      <c r="H40" s="46">
        <v>2.2836419753086421</v>
      </c>
      <c r="I40" s="43" t="s">
        <v>95</v>
      </c>
      <c r="J40" s="44">
        <v>58</v>
      </c>
      <c r="K40" s="44">
        <v>44</v>
      </c>
      <c r="L40" s="45">
        <v>0.75862068965517238</v>
      </c>
      <c r="M40" s="44">
        <v>30</v>
      </c>
      <c r="N40" s="45">
        <v>0.51724137931034486</v>
      </c>
      <c r="O40" s="46">
        <v>2.377272727272727</v>
      </c>
    </row>
    <row r="41" spans="1:15" x14ac:dyDescent="0.25">
      <c r="A41" s="68" t="s">
        <v>17</v>
      </c>
      <c r="B41" s="47" t="s">
        <v>1</v>
      </c>
      <c r="C41" s="48">
        <v>8</v>
      </c>
      <c r="D41" s="48">
        <v>5</v>
      </c>
      <c r="E41" s="49">
        <v>0.625</v>
      </c>
      <c r="F41" s="48">
        <v>3</v>
      </c>
      <c r="G41" s="49">
        <v>0.375</v>
      </c>
      <c r="H41" s="50">
        <v>1.4</v>
      </c>
      <c r="I41" s="47" t="s">
        <v>1</v>
      </c>
      <c r="J41" s="48" t="s">
        <v>13</v>
      </c>
      <c r="K41" s="48" t="s">
        <v>13</v>
      </c>
      <c r="L41" s="49" t="s">
        <v>13</v>
      </c>
      <c r="M41" s="48" t="s">
        <v>13</v>
      </c>
      <c r="N41" s="49" t="s">
        <v>13</v>
      </c>
      <c r="O41" s="50" t="s">
        <v>13</v>
      </c>
    </row>
    <row r="42" spans="1:15" x14ac:dyDescent="0.25">
      <c r="A42" s="68"/>
      <c r="B42" s="47" t="s">
        <v>2</v>
      </c>
      <c r="C42" s="48">
        <v>11</v>
      </c>
      <c r="D42" s="48">
        <v>10</v>
      </c>
      <c r="E42" s="49">
        <v>0.90909090909090906</v>
      </c>
      <c r="F42" s="48">
        <v>7</v>
      </c>
      <c r="G42" s="49">
        <v>0.63636363636363635</v>
      </c>
      <c r="H42" s="50">
        <v>1.9222222222222221</v>
      </c>
      <c r="I42" s="47" t="s">
        <v>2</v>
      </c>
      <c r="J42" s="48">
        <v>2</v>
      </c>
      <c r="K42" s="48">
        <v>2</v>
      </c>
      <c r="L42" s="49">
        <v>1</v>
      </c>
      <c r="M42" s="48">
        <v>2</v>
      </c>
      <c r="N42" s="49">
        <v>1</v>
      </c>
      <c r="O42" s="50">
        <v>3.5</v>
      </c>
    </row>
    <row r="43" spans="1:15" x14ac:dyDescent="0.25">
      <c r="A43" s="68"/>
      <c r="B43" s="47" t="s">
        <v>3</v>
      </c>
      <c r="C43" s="48">
        <v>7</v>
      </c>
      <c r="D43" s="48">
        <v>5</v>
      </c>
      <c r="E43" s="49">
        <v>0.7142857142857143</v>
      </c>
      <c r="F43" s="48">
        <v>4</v>
      </c>
      <c r="G43" s="49">
        <v>0.5714285714285714</v>
      </c>
      <c r="H43" s="50">
        <v>2.2799999999999998</v>
      </c>
      <c r="I43" s="47" t="s">
        <v>3</v>
      </c>
      <c r="J43" s="48" t="s">
        <v>13</v>
      </c>
      <c r="K43" s="48" t="s">
        <v>13</v>
      </c>
      <c r="L43" s="49" t="s">
        <v>13</v>
      </c>
      <c r="M43" s="48" t="s">
        <v>13</v>
      </c>
      <c r="N43" s="49" t="s">
        <v>13</v>
      </c>
      <c r="O43" s="50" t="s">
        <v>13</v>
      </c>
    </row>
    <row r="44" spans="1:15" x14ac:dyDescent="0.25">
      <c r="A44" s="68"/>
      <c r="B44" s="47" t="s">
        <v>4</v>
      </c>
      <c r="C44" s="48">
        <v>7</v>
      </c>
      <c r="D44" s="48">
        <v>6</v>
      </c>
      <c r="E44" s="49">
        <v>0.8571428571428571</v>
      </c>
      <c r="F44" s="48">
        <v>3</v>
      </c>
      <c r="G44" s="49">
        <v>0.42857142857142855</v>
      </c>
      <c r="H44" s="50">
        <v>1.3399999999999999</v>
      </c>
      <c r="I44" s="47" t="s">
        <v>4</v>
      </c>
      <c r="J44" s="48" t="s">
        <v>13</v>
      </c>
      <c r="K44" s="48" t="s">
        <v>13</v>
      </c>
      <c r="L44" s="49" t="s">
        <v>13</v>
      </c>
      <c r="M44" s="48" t="s">
        <v>13</v>
      </c>
      <c r="N44" s="49" t="s">
        <v>13</v>
      </c>
      <c r="O44" s="50" t="s">
        <v>13</v>
      </c>
    </row>
    <row r="45" spans="1:15" x14ac:dyDescent="0.25">
      <c r="A45" s="68"/>
      <c r="B45" s="47" t="s">
        <v>95</v>
      </c>
      <c r="C45" s="48">
        <v>6</v>
      </c>
      <c r="D45" s="48">
        <v>5</v>
      </c>
      <c r="E45" s="49">
        <v>0.83333333333333337</v>
      </c>
      <c r="F45" s="48">
        <v>0</v>
      </c>
      <c r="G45" s="49">
        <v>0</v>
      </c>
      <c r="H45" s="50">
        <v>0.33333333333333331</v>
      </c>
      <c r="I45" s="47" t="s">
        <v>95</v>
      </c>
      <c r="J45" s="48">
        <v>2</v>
      </c>
      <c r="K45" s="48">
        <v>0</v>
      </c>
      <c r="L45" s="49">
        <v>0</v>
      </c>
      <c r="M45" s="48">
        <v>0</v>
      </c>
      <c r="N45" s="49">
        <v>0</v>
      </c>
      <c r="O45" s="50"/>
    </row>
    <row r="46" spans="1:15" x14ac:dyDescent="0.25">
      <c r="A46" s="65" t="s">
        <v>99</v>
      </c>
      <c r="B46" s="43" t="s">
        <v>1</v>
      </c>
      <c r="C46" s="44">
        <v>888</v>
      </c>
      <c r="D46" s="44">
        <v>799</v>
      </c>
      <c r="E46" s="45">
        <v>0.89977477477477474</v>
      </c>
      <c r="F46" s="44">
        <v>645</v>
      </c>
      <c r="G46" s="45">
        <v>0.72635135135135132</v>
      </c>
      <c r="H46" s="46">
        <v>2.6408477842003859</v>
      </c>
      <c r="I46" s="43" t="s">
        <v>1</v>
      </c>
      <c r="J46" s="44">
        <v>42</v>
      </c>
      <c r="K46" s="44">
        <v>30</v>
      </c>
      <c r="L46" s="45">
        <v>0.7142857142857143</v>
      </c>
      <c r="M46" s="44">
        <v>21</v>
      </c>
      <c r="N46" s="45">
        <v>0.5</v>
      </c>
      <c r="O46" s="46">
        <v>2.3666666666666667</v>
      </c>
    </row>
    <row r="47" spans="1:15" x14ac:dyDescent="0.25">
      <c r="A47" s="65"/>
      <c r="B47" s="43" t="s">
        <v>2</v>
      </c>
      <c r="C47" s="44">
        <v>892</v>
      </c>
      <c r="D47" s="44">
        <v>794</v>
      </c>
      <c r="E47" s="45">
        <v>0.89013452914798208</v>
      </c>
      <c r="F47" s="44">
        <v>663</v>
      </c>
      <c r="G47" s="45">
        <v>0.74327354260089684</v>
      </c>
      <c r="H47" s="46">
        <v>2.7845724907063198</v>
      </c>
      <c r="I47" s="43" t="s">
        <v>2</v>
      </c>
      <c r="J47" s="44">
        <v>32</v>
      </c>
      <c r="K47" s="44">
        <v>26</v>
      </c>
      <c r="L47" s="45">
        <v>0.8125</v>
      </c>
      <c r="M47" s="44">
        <v>21</v>
      </c>
      <c r="N47" s="45">
        <v>0.65625</v>
      </c>
      <c r="O47" s="46">
        <v>2.5769230769230771</v>
      </c>
    </row>
    <row r="48" spans="1:15" x14ac:dyDescent="0.25">
      <c r="A48" s="65"/>
      <c r="B48" s="43" t="s">
        <v>3</v>
      </c>
      <c r="C48" s="44">
        <v>1065</v>
      </c>
      <c r="D48" s="44">
        <v>950</v>
      </c>
      <c r="E48" s="45">
        <v>0.892018779342723</v>
      </c>
      <c r="F48" s="44">
        <v>790</v>
      </c>
      <c r="G48" s="45">
        <v>0.74178403755868549</v>
      </c>
      <c r="H48" s="46">
        <v>2.7519672131147543</v>
      </c>
      <c r="I48" s="43" t="s">
        <v>3</v>
      </c>
      <c r="J48" s="44">
        <v>53</v>
      </c>
      <c r="K48" s="44">
        <v>44</v>
      </c>
      <c r="L48" s="45">
        <v>0.83018867924528306</v>
      </c>
      <c r="M48" s="44">
        <v>36</v>
      </c>
      <c r="N48" s="45">
        <v>0.67924528301886788</v>
      </c>
      <c r="O48" s="46">
        <v>2.6818181818181817</v>
      </c>
    </row>
    <row r="49" spans="1:15" x14ac:dyDescent="0.25">
      <c r="A49" s="65"/>
      <c r="B49" s="43" t="s">
        <v>4</v>
      </c>
      <c r="C49" s="44">
        <v>1252</v>
      </c>
      <c r="D49" s="44">
        <v>1092</v>
      </c>
      <c r="E49" s="45">
        <v>0.88278092158447863</v>
      </c>
      <c r="F49" s="44">
        <v>909</v>
      </c>
      <c r="G49" s="45">
        <v>0.73484236054971708</v>
      </c>
      <c r="H49" s="46">
        <v>2.7257783312577835</v>
      </c>
      <c r="I49" s="43" t="s">
        <v>4</v>
      </c>
      <c r="J49" s="44">
        <v>68</v>
      </c>
      <c r="K49" s="44">
        <v>55</v>
      </c>
      <c r="L49" s="45">
        <v>0.80882352941176472</v>
      </c>
      <c r="M49" s="44">
        <v>46</v>
      </c>
      <c r="N49" s="45">
        <v>0.67647058823529416</v>
      </c>
      <c r="O49" s="46">
        <v>2.8800000000000003</v>
      </c>
    </row>
    <row r="50" spans="1:15" x14ac:dyDescent="0.25">
      <c r="A50" s="65"/>
      <c r="B50" s="43" t="s">
        <v>95</v>
      </c>
      <c r="C50" s="44">
        <v>1221</v>
      </c>
      <c r="D50" s="44">
        <v>1054</v>
      </c>
      <c r="E50" s="45">
        <v>0.86464315012305171</v>
      </c>
      <c r="F50" s="44">
        <v>905</v>
      </c>
      <c r="G50" s="45">
        <v>0.74241181296144376</v>
      </c>
      <c r="H50" s="46">
        <v>2.8687657430730482</v>
      </c>
      <c r="I50" s="43" t="s">
        <v>95</v>
      </c>
      <c r="J50" s="44">
        <v>110</v>
      </c>
      <c r="K50" s="44">
        <v>82</v>
      </c>
      <c r="L50" s="45">
        <v>0.74545454545454548</v>
      </c>
      <c r="M50" s="44">
        <v>58</v>
      </c>
      <c r="N50" s="45">
        <v>0.52727272727272723</v>
      </c>
      <c r="O50" s="46">
        <v>2.4341463414634146</v>
      </c>
    </row>
    <row r="51" spans="1:15" x14ac:dyDescent="0.25">
      <c r="A51" s="66" t="s">
        <v>69</v>
      </c>
      <c r="B51" s="47" t="s">
        <v>1</v>
      </c>
      <c r="C51" s="51">
        <v>128</v>
      </c>
      <c r="D51" s="48">
        <v>114</v>
      </c>
      <c r="E51" s="49">
        <v>0.890625</v>
      </c>
      <c r="F51" s="48">
        <v>85</v>
      </c>
      <c r="G51" s="49">
        <v>0.6640625</v>
      </c>
      <c r="H51" s="50">
        <v>2.4500000000000002</v>
      </c>
      <c r="I51" s="47" t="s">
        <v>1</v>
      </c>
      <c r="J51" s="51">
        <v>7</v>
      </c>
      <c r="K51" s="48">
        <v>4</v>
      </c>
      <c r="L51" s="49">
        <v>0.5714285714285714</v>
      </c>
      <c r="M51" s="48">
        <v>3</v>
      </c>
      <c r="N51" s="49">
        <v>0.42857142857142855</v>
      </c>
      <c r="O51" s="50">
        <v>3</v>
      </c>
    </row>
    <row r="52" spans="1:15" x14ac:dyDescent="0.25">
      <c r="A52" s="66"/>
      <c r="B52" s="47" t="s">
        <v>2</v>
      </c>
      <c r="C52" s="48">
        <v>154</v>
      </c>
      <c r="D52" s="48">
        <v>132</v>
      </c>
      <c r="E52" s="49">
        <v>0.8571428571428571</v>
      </c>
      <c r="F52" s="48">
        <v>106</v>
      </c>
      <c r="G52" s="49">
        <v>0.68831168831168832</v>
      </c>
      <c r="H52" s="50">
        <v>2.7681318681318685</v>
      </c>
      <c r="I52" s="47" t="s">
        <v>2</v>
      </c>
      <c r="J52" s="48">
        <v>2</v>
      </c>
      <c r="K52" s="48">
        <v>1</v>
      </c>
      <c r="L52" s="49">
        <v>0.5</v>
      </c>
      <c r="M52" s="48">
        <v>1</v>
      </c>
      <c r="N52" s="49">
        <v>0.5</v>
      </c>
      <c r="O52" s="50">
        <v>3</v>
      </c>
    </row>
    <row r="53" spans="1:15" x14ac:dyDescent="0.25">
      <c r="A53" s="66"/>
      <c r="B53" s="47" t="s">
        <v>3</v>
      </c>
      <c r="C53" s="48">
        <v>179</v>
      </c>
      <c r="D53" s="48">
        <v>158</v>
      </c>
      <c r="E53" s="49">
        <v>0.88268156424581001</v>
      </c>
      <c r="F53" s="48">
        <v>120</v>
      </c>
      <c r="G53" s="49">
        <v>0.67039106145251393</v>
      </c>
      <c r="H53" s="50">
        <v>2.4896226415094338</v>
      </c>
      <c r="I53" s="47" t="s">
        <v>3</v>
      </c>
      <c r="J53" s="48">
        <v>5</v>
      </c>
      <c r="K53" s="48">
        <v>4</v>
      </c>
      <c r="L53" s="49">
        <v>0.8</v>
      </c>
      <c r="M53" s="48">
        <v>2</v>
      </c>
      <c r="N53" s="49">
        <v>0.4</v>
      </c>
      <c r="O53" s="50">
        <v>1.75</v>
      </c>
    </row>
    <row r="54" spans="1:15" x14ac:dyDescent="0.25">
      <c r="A54" s="66"/>
      <c r="B54" s="47" t="s">
        <v>4</v>
      </c>
      <c r="C54" s="48">
        <v>174</v>
      </c>
      <c r="D54" s="48">
        <v>137</v>
      </c>
      <c r="E54" s="49">
        <v>0.80588235294117649</v>
      </c>
      <c r="F54" s="48">
        <v>106</v>
      </c>
      <c r="G54" s="49">
        <v>0.62352941176470589</v>
      </c>
      <c r="H54" s="50">
        <v>2.598989898989899</v>
      </c>
      <c r="I54" s="47" t="s">
        <v>4</v>
      </c>
      <c r="J54" s="48">
        <v>8</v>
      </c>
      <c r="K54" s="48">
        <v>6</v>
      </c>
      <c r="L54" s="49">
        <v>0.75</v>
      </c>
      <c r="M54" s="48">
        <v>6</v>
      </c>
      <c r="N54" s="49">
        <v>0.75</v>
      </c>
      <c r="O54" s="50">
        <v>3.2166666666666668</v>
      </c>
    </row>
    <row r="55" spans="1:15" x14ac:dyDescent="0.25">
      <c r="A55" s="66"/>
      <c r="B55" s="47" t="s">
        <v>95</v>
      </c>
      <c r="C55" s="48">
        <v>189</v>
      </c>
      <c r="D55" s="48">
        <v>154</v>
      </c>
      <c r="E55" s="49">
        <v>0.81914893617021278</v>
      </c>
      <c r="F55" s="48">
        <v>126</v>
      </c>
      <c r="G55" s="49">
        <v>0.67021276595744683</v>
      </c>
      <c r="H55" s="50">
        <v>2.7860869565217392</v>
      </c>
      <c r="I55" s="47" t="s">
        <v>95</v>
      </c>
      <c r="J55" s="48">
        <v>8</v>
      </c>
      <c r="K55" s="48">
        <v>5</v>
      </c>
      <c r="L55" s="49">
        <v>0.625</v>
      </c>
      <c r="M55" s="48">
        <v>3</v>
      </c>
      <c r="N55" s="49">
        <v>0.375</v>
      </c>
      <c r="O55" s="50">
        <v>2.46</v>
      </c>
    </row>
    <row r="56" spans="1:15" x14ac:dyDescent="0.25">
      <c r="A56" s="65" t="s">
        <v>70</v>
      </c>
      <c r="B56" s="43" t="s">
        <v>1</v>
      </c>
      <c r="C56" s="44">
        <v>40</v>
      </c>
      <c r="D56" s="44">
        <v>34</v>
      </c>
      <c r="E56" s="45">
        <v>0.85</v>
      </c>
      <c r="F56" s="44">
        <v>30</v>
      </c>
      <c r="G56" s="45">
        <v>0.75</v>
      </c>
      <c r="H56" s="46">
        <v>2.8</v>
      </c>
      <c r="I56" s="43" t="s">
        <v>1</v>
      </c>
      <c r="J56" s="44">
        <v>3</v>
      </c>
      <c r="K56" s="44">
        <v>2</v>
      </c>
      <c r="L56" s="45">
        <v>0.66666666666666663</v>
      </c>
      <c r="M56" s="44">
        <v>2</v>
      </c>
      <c r="N56" s="45">
        <v>0.66666666666666663</v>
      </c>
      <c r="O56" s="46">
        <v>3.5</v>
      </c>
    </row>
    <row r="57" spans="1:15" x14ac:dyDescent="0.25">
      <c r="A57" s="65"/>
      <c r="B57" s="43" t="s">
        <v>2</v>
      </c>
      <c r="C57" s="44">
        <v>27</v>
      </c>
      <c r="D57" s="44">
        <v>25</v>
      </c>
      <c r="E57" s="45">
        <v>0.92592592592592593</v>
      </c>
      <c r="F57" s="44">
        <v>19</v>
      </c>
      <c r="G57" s="45">
        <v>0.70370370370370372</v>
      </c>
      <c r="H57" s="46">
        <v>2.5789473684210527</v>
      </c>
      <c r="I57" s="43" t="s">
        <v>2</v>
      </c>
      <c r="J57" s="44">
        <v>2</v>
      </c>
      <c r="K57" s="44">
        <v>2</v>
      </c>
      <c r="L57" s="45">
        <v>1</v>
      </c>
      <c r="M57" s="44">
        <v>2</v>
      </c>
      <c r="N57" s="45">
        <v>1</v>
      </c>
      <c r="O57" s="46">
        <v>4</v>
      </c>
    </row>
    <row r="58" spans="1:15" x14ac:dyDescent="0.25">
      <c r="A58" s="65"/>
      <c r="B58" s="43" t="s">
        <v>3</v>
      </c>
      <c r="C58" s="44">
        <v>22</v>
      </c>
      <c r="D58" s="44">
        <v>17</v>
      </c>
      <c r="E58" s="45">
        <v>0.77272727272727271</v>
      </c>
      <c r="F58" s="44">
        <v>15</v>
      </c>
      <c r="G58" s="45">
        <v>0.68181818181818177</v>
      </c>
      <c r="H58" s="46">
        <v>2.8454545454545457</v>
      </c>
      <c r="I58" s="43" t="s">
        <v>3</v>
      </c>
      <c r="J58" s="44">
        <v>1</v>
      </c>
      <c r="K58" s="44">
        <v>0</v>
      </c>
      <c r="L58" s="45">
        <v>0</v>
      </c>
      <c r="M58" s="44">
        <v>0</v>
      </c>
      <c r="N58" s="45">
        <v>0</v>
      </c>
      <c r="O58" s="45" t="s">
        <v>13</v>
      </c>
    </row>
    <row r="59" spans="1:15" x14ac:dyDescent="0.25">
      <c r="A59" s="65"/>
      <c r="B59" s="43" t="s">
        <v>4</v>
      </c>
      <c r="C59" s="44">
        <v>20</v>
      </c>
      <c r="D59" s="44">
        <v>10</v>
      </c>
      <c r="E59" s="45">
        <v>0.625</v>
      </c>
      <c r="F59" s="44">
        <v>9</v>
      </c>
      <c r="G59" s="45">
        <v>0.5625</v>
      </c>
      <c r="H59" s="46">
        <v>3</v>
      </c>
      <c r="I59" s="43" t="s">
        <v>4</v>
      </c>
      <c r="J59" s="44">
        <v>1</v>
      </c>
      <c r="K59" s="44">
        <v>1</v>
      </c>
      <c r="L59" s="45">
        <v>1</v>
      </c>
      <c r="M59" s="44">
        <v>0</v>
      </c>
      <c r="N59" s="45">
        <v>0</v>
      </c>
      <c r="O59" s="46">
        <v>1</v>
      </c>
    </row>
    <row r="60" spans="1:15" x14ac:dyDescent="0.25">
      <c r="A60" s="65"/>
      <c r="B60" s="43" t="s">
        <v>95</v>
      </c>
      <c r="C60" s="44">
        <v>24</v>
      </c>
      <c r="D60" s="44">
        <v>20</v>
      </c>
      <c r="E60" s="45">
        <v>0.90909090909090906</v>
      </c>
      <c r="F60" s="44">
        <v>17</v>
      </c>
      <c r="G60" s="45">
        <v>0.77272727272727271</v>
      </c>
      <c r="H60" s="46">
        <v>2.9562499999999998</v>
      </c>
      <c r="I60" s="43" t="s">
        <v>95</v>
      </c>
      <c r="J60" s="44">
        <v>2</v>
      </c>
      <c r="K60" s="44">
        <v>1</v>
      </c>
      <c r="L60" s="45">
        <v>0.5</v>
      </c>
      <c r="M60" s="44">
        <v>0</v>
      </c>
      <c r="N60" s="45">
        <v>0</v>
      </c>
      <c r="O60" s="46">
        <v>1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9" customWidth="1"/>
    <col min="2" max="8" width="14" style="15" customWidth="1"/>
  </cols>
  <sheetData>
    <row r="1" spans="1:8" ht="30" x14ac:dyDescent="0.25">
      <c r="A1" s="4" t="s">
        <v>0</v>
      </c>
      <c r="B1" s="2" t="s">
        <v>36</v>
      </c>
      <c r="C1" s="18" t="s">
        <v>87</v>
      </c>
      <c r="D1" s="18" t="s">
        <v>88</v>
      </c>
      <c r="E1" s="19" t="s">
        <v>89</v>
      </c>
      <c r="F1" s="18" t="s">
        <v>90</v>
      </c>
      <c r="G1" s="19" t="s">
        <v>37</v>
      </c>
      <c r="H1" s="20" t="s">
        <v>91</v>
      </c>
    </row>
    <row r="2" spans="1:8" x14ac:dyDescent="0.25">
      <c r="A2" s="59" t="s">
        <v>6</v>
      </c>
      <c r="B2" s="3" t="s">
        <v>1</v>
      </c>
      <c r="C2" s="11">
        <v>1011</v>
      </c>
      <c r="D2" s="11">
        <v>869</v>
      </c>
      <c r="E2" s="22">
        <v>0.85954500494559838</v>
      </c>
      <c r="F2" s="11">
        <v>660</v>
      </c>
      <c r="G2" s="22">
        <v>0.65281899109792285</v>
      </c>
      <c r="H2" s="23">
        <v>2.4897533206831119</v>
      </c>
    </row>
    <row r="3" spans="1:8" x14ac:dyDescent="0.25">
      <c r="A3" s="59"/>
      <c r="B3" s="3" t="s">
        <v>2</v>
      </c>
      <c r="C3" s="11">
        <v>1074</v>
      </c>
      <c r="D3" s="11">
        <v>939</v>
      </c>
      <c r="E3" s="22">
        <v>0.87430167597765363</v>
      </c>
      <c r="F3" s="11">
        <v>721</v>
      </c>
      <c r="G3" s="22">
        <v>0.67132216014897583</v>
      </c>
      <c r="H3" s="23">
        <v>2.6001610305958129</v>
      </c>
    </row>
    <row r="4" spans="1:8" x14ac:dyDescent="0.25">
      <c r="A4" s="59"/>
      <c r="B4" s="3" t="s">
        <v>3</v>
      </c>
      <c r="C4" s="11">
        <v>1226</v>
      </c>
      <c r="D4" s="11">
        <v>1077</v>
      </c>
      <c r="E4" s="22">
        <v>0.87846655791190864</v>
      </c>
      <c r="F4" s="11">
        <v>870</v>
      </c>
      <c r="G4" s="22">
        <v>0.70962479608482876</v>
      </c>
      <c r="H4" s="23">
        <v>2.5992537313432842</v>
      </c>
    </row>
    <row r="5" spans="1:8" x14ac:dyDescent="0.25">
      <c r="A5" s="59"/>
      <c r="B5" s="3" t="s">
        <v>4</v>
      </c>
      <c r="C5" s="11">
        <v>1395</v>
      </c>
      <c r="D5" s="11">
        <v>1168</v>
      </c>
      <c r="E5" s="22">
        <v>0.83727598566308248</v>
      </c>
      <c r="F5" s="11">
        <v>922</v>
      </c>
      <c r="G5" s="22">
        <v>0.66093189964157706</v>
      </c>
      <c r="H5" s="23">
        <v>2.5596813725490195</v>
      </c>
    </row>
    <row r="6" spans="1:8" x14ac:dyDescent="0.25">
      <c r="A6" s="59"/>
      <c r="B6" s="3" t="s">
        <v>95</v>
      </c>
      <c r="C6" s="11">
        <v>1486</v>
      </c>
      <c r="D6" s="11">
        <v>1265</v>
      </c>
      <c r="E6" s="22">
        <v>0.86584531143052701</v>
      </c>
      <c r="F6" s="11">
        <v>996</v>
      </c>
      <c r="G6" s="22">
        <v>0.68172484599589322</v>
      </c>
      <c r="H6" s="23">
        <v>2.6729189789123198</v>
      </c>
    </row>
    <row r="7" spans="1:8" x14ac:dyDescent="0.25">
      <c r="A7" s="59" t="s">
        <v>7</v>
      </c>
      <c r="B7" s="3" t="s">
        <v>1</v>
      </c>
      <c r="C7" s="11">
        <v>1083</v>
      </c>
      <c r="D7" s="11">
        <v>929</v>
      </c>
      <c r="E7" s="22">
        <v>0.85780240073868885</v>
      </c>
      <c r="F7" s="11">
        <v>674</v>
      </c>
      <c r="G7" s="22">
        <v>0.62234533702677752</v>
      </c>
      <c r="H7" s="23">
        <v>2.3287692307692307</v>
      </c>
    </row>
    <row r="8" spans="1:8" x14ac:dyDescent="0.25">
      <c r="A8" s="59"/>
      <c r="B8" s="3" t="s">
        <v>2</v>
      </c>
      <c r="C8" s="11">
        <v>1044</v>
      </c>
      <c r="D8" s="11">
        <v>906</v>
      </c>
      <c r="E8" s="22">
        <v>0.86781609195402298</v>
      </c>
      <c r="F8" s="11">
        <v>688</v>
      </c>
      <c r="G8" s="22">
        <v>0.65900383141762453</v>
      </c>
      <c r="H8" s="23">
        <v>2.4464497041420117</v>
      </c>
    </row>
    <row r="9" spans="1:8" x14ac:dyDescent="0.25">
      <c r="A9" s="59"/>
      <c r="B9" s="3" t="s">
        <v>3</v>
      </c>
      <c r="C9" s="11">
        <v>1192</v>
      </c>
      <c r="D9" s="11">
        <v>994</v>
      </c>
      <c r="E9" s="22">
        <v>0.83389261744966447</v>
      </c>
      <c r="F9" s="11">
        <v>748</v>
      </c>
      <c r="G9" s="22">
        <v>0.62751677852348997</v>
      </c>
      <c r="H9" s="23">
        <v>2.4582047685834501</v>
      </c>
    </row>
    <row r="10" spans="1:8" x14ac:dyDescent="0.25">
      <c r="A10" s="59"/>
      <c r="B10" s="3" t="s">
        <v>4</v>
      </c>
      <c r="C10" s="11">
        <v>1517</v>
      </c>
      <c r="D10" s="11">
        <v>1323</v>
      </c>
      <c r="E10" s="22">
        <v>0.87211601845748188</v>
      </c>
      <c r="F10" s="11">
        <v>998</v>
      </c>
      <c r="G10" s="22">
        <v>0.65787738958470665</v>
      </c>
      <c r="H10" s="23">
        <v>2.4572295247724973</v>
      </c>
    </row>
    <row r="11" spans="1:8" x14ac:dyDescent="0.25">
      <c r="A11" s="59"/>
      <c r="B11" s="3" t="s">
        <v>95</v>
      </c>
      <c r="C11" s="11">
        <v>1623</v>
      </c>
      <c r="D11" s="11">
        <v>1337</v>
      </c>
      <c r="E11" s="22">
        <v>0.82940446650124067</v>
      </c>
      <c r="F11" s="11">
        <v>1076</v>
      </c>
      <c r="G11" s="22">
        <v>0.66749379652605456</v>
      </c>
      <c r="H11" s="23">
        <v>2.5477137176938371</v>
      </c>
    </row>
    <row r="12" spans="1:8" ht="30" x14ac:dyDescent="0.25">
      <c r="A12" s="4" t="s">
        <v>65</v>
      </c>
      <c r="B12" s="2" t="s">
        <v>36</v>
      </c>
      <c r="C12" s="18" t="s">
        <v>87</v>
      </c>
      <c r="D12" s="18" t="s">
        <v>88</v>
      </c>
      <c r="E12" s="19" t="s">
        <v>89</v>
      </c>
      <c r="F12" s="18" t="s">
        <v>90</v>
      </c>
      <c r="G12" s="19" t="s">
        <v>37</v>
      </c>
      <c r="H12" s="20" t="s">
        <v>91</v>
      </c>
    </row>
    <row r="13" spans="1:8" x14ac:dyDescent="0.25">
      <c r="A13" s="73" t="s">
        <v>66</v>
      </c>
      <c r="B13" s="3" t="s">
        <v>1</v>
      </c>
      <c r="C13" s="11">
        <v>113</v>
      </c>
      <c r="D13" s="11">
        <v>88</v>
      </c>
      <c r="E13" s="22">
        <v>0.77876106194690264</v>
      </c>
      <c r="F13" s="11">
        <v>55</v>
      </c>
      <c r="G13" s="22">
        <v>0.48672566371681414</v>
      </c>
      <c r="H13" s="23">
        <v>2.223913043478261</v>
      </c>
    </row>
    <row r="14" spans="1:8" x14ac:dyDescent="0.25">
      <c r="A14" s="74"/>
      <c r="B14" s="3" t="s">
        <v>2</v>
      </c>
      <c r="C14" s="11">
        <v>109</v>
      </c>
      <c r="D14" s="11">
        <v>94</v>
      </c>
      <c r="E14" s="22">
        <v>0.86238532110091748</v>
      </c>
      <c r="F14" s="11">
        <v>64</v>
      </c>
      <c r="G14" s="22">
        <v>0.58715596330275233</v>
      </c>
      <c r="H14" s="23">
        <v>2.1509433962264151</v>
      </c>
    </row>
    <row r="15" spans="1:8" x14ac:dyDescent="0.25">
      <c r="A15" s="74"/>
      <c r="B15" s="3" t="s">
        <v>3</v>
      </c>
      <c r="C15" s="11">
        <v>129</v>
      </c>
      <c r="D15" s="11">
        <v>103</v>
      </c>
      <c r="E15" s="22">
        <v>0.79844961240310075</v>
      </c>
      <c r="F15" s="11">
        <v>66</v>
      </c>
      <c r="G15" s="22">
        <v>0.51162790697674421</v>
      </c>
      <c r="H15" s="23">
        <v>2.0196969696969695</v>
      </c>
    </row>
    <row r="16" spans="1:8" x14ac:dyDescent="0.25">
      <c r="A16" s="74"/>
      <c r="B16" s="3" t="s">
        <v>4</v>
      </c>
      <c r="C16" s="11">
        <v>209</v>
      </c>
      <c r="D16" s="11">
        <v>180</v>
      </c>
      <c r="E16" s="22">
        <v>0.86124401913875603</v>
      </c>
      <c r="F16" s="11">
        <v>114</v>
      </c>
      <c r="G16" s="22">
        <v>0.54545454545454541</v>
      </c>
      <c r="H16" s="23">
        <v>2.0693548387096774</v>
      </c>
    </row>
    <row r="17" spans="1:8" x14ac:dyDescent="0.25">
      <c r="A17" s="75"/>
      <c r="B17" s="3" t="s">
        <v>95</v>
      </c>
      <c r="C17" s="11">
        <v>179</v>
      </c>
      <c r="D17" s="11">
        <v>132</v>
      </c>
      <c r="E17" s="22">
        <v>0.76744186046511631</v>
      </c>
      <c r="F17" s="11">
        <v>84</v>
      </c>
      <c r="G17" s="22">
        <v>0.48837209302325579</v>
      </c>
      <c r="H17" s="23">
        <v>2.0944444444444446</v>
      </c>
    </row>
    <row r="18" spans="1:8" x14ac:dyDescent="0.25">
      <c r="A18" s="60" t="s">
        <v>67</v>
      </c>
      <c r="B18" s="3" t="s">
        <v>1</v>
      </c>
      <c r="C18" s="11">
        <v>5</v>
      </c>
      <c r="D18" s="11">
        <v>2</v>
      </c>
      <c r="E18" s="22">
        <v>0.4</v>
      </c>
      <c r="F18" s="11">
        <v>2</v>
      </c>
      <c r="G18" s="22">
        <v>0.4</v>
      </c>
      <c r="H18" s="23">
        <v>2.5</v>
      </c>
    </row>
    <row r="19" spans="1:8" x14ac:dyDescent="0.25">
      <c r="A19" s="60"/>
      <c r="B19" s="3" t="s">
        <v>2</v>
      </c>
      <c r="C19" s="29">
        <v>13</v>
      </c>
      <c r="D19" s="29">
        <v>11</v>
      </c>
      <c r="E19" s="22">
        <v>0.84615384615384615</v>
      </c>
      <c r="F19" s="29">
        <v>6</v>
      </c>
      <c r="G19" s="22">
        <v>0.46153846153846156</v>
      </c>
      <c r="H19" s="30">
        <v>2.1666666666666665</v>
      </c>
    </row>
    <row r="20" spans="1:8" x14ac:dyDescent="0.25">
      <c r="A20" s="60"/>
      <c r="B20" s="3" t="s">
        <v>3</v>
      </c>
      <c r="C20" s="11">
        <v>6</v>
      </c>
      <c r="D20" s="11">
        <v>6</v>
      </c>
      <c r="E20" s="22">
        <v>1</v>
      </c>
      <c r="F20" s="11">
        <v>4</v>
      </c>
      <c r="G20" s="22">
        <v>0.66666666666666663</v>
      </c>
      <c r="H20" s="23">
        <v>2.65</v>
      </c>
    </row>
    <row r="21" spans="1:8" x14ac:dyDescent="0.25">
      <c r="A21" s="60"/>
      <c r="B21" s="3" t="s">
        <v>4</v>
      </c>
      <c r="C21" s="11">
        <v>5</v>
      </c>
      <c r="D21" s="11">
        <v>5</v>
      </c>
      <c r="E21" s="22">
        <v>1</v>
      </c>
      <c r="F21" s="11">
        <v>0</v>
      </c>
      <c r="G21" s="22">
        <v>0</v>
      </c>
      <c r="H21" s="23">
        <v>0.25</v>
      </c>
    </row>
    <row r="22" spans="1:8" x14ac:dyDescent="0.25">
      <c r="A22" s="60"/>
      <c r="B22" s="3" t="s">
        <v>95</v>
      </c>
      <c r="C22" s="11">
        <v>6</v>
      </c>
      <c r="D22" s="11">
        <v>5</v>
      </c>
      <c r="E22" s="22">
        <v>0.83333333333333337</v>
      </c>
      <c r="F22" s="11">
        <v>4</v>
      </c>
      <c r="G22" s="22">
        <v>0.66666666666666663</v>
      </c>
      <c r="H22" s="23">
        <v>1.925</v>
      </c>
    </row>
    <row r="23" spans="1:8" x14ac:dyDescent="0.25">
      <c r="A23" s="59" t="s">
        <v>14</v>
      </c>
      <c r="B23" s="3" t="s">
        <v>1</v>
      </c>
      <c r="C23" s="11">
        <v>73</v>
      </c>
      <c r="D23" s="11">
        <v>67</v>
      </c>
      <c r="E23" s="22">
        <v>0.9178082191780822</v>
      </c>
      <c r="F23" s="11">
        <v>52</v>
      </c>
      <c r="G23" s="22">
        <v>0.71232876712328763</v>
      </c>
      <c r="H23" s="23">
        <v>2.6595744680851063</v>
      </c>
    </row>
    <row r="24" spans="1:8" x14ac:dyDescent="0.25">
      <c r="A24" s="59"/>
      <c r="B24" s="3" t="s">
        <v>2</v>
      </c>
      <c r="C24" s="29">
        <v>69</v>
      </c>
      <c r="D24" s="29">
        <v>65</v>
      </c>
      <c r="E24" s="22">
        <v>0.94202898550724634</v>
      </c>
      <c r="F24" s="29">
        <v>54</v>
      </c>
      <c r="G24" s="22">
        <v>0.78260869565217395</v>
      </c>
      <c r="H24" s="30">
        <v>2.7576271186440677</v>
      </c>
    </row>
    <row r="25" spans="1:8" x14ac:dyDescent="0.25">
      <c r="A25" s="59"/>
      <c r="B25" s="3" t="s">
        <v>3</v>
      </c>
      <c r="C25" s="11">
        <v>77</v>
      </c>
      <c r="D25" s="11">
        <v>65</v>
      </c>
      <c r="E25" s="22">
        <v>0.8441558441558441</v>
      </c>
      <c r="F25" s="11">
        <v>57</v>
      </c>
      <c r="G25" s="22">
        <v>0.74025974025974028</v>
      </c>
      <c r="H25" s="23">
        <v>2.9113207547169813</v>
      </c>
    </row>
    <row r="26" spans="1:8" x14ac:dyDescent="0.25">
      <c r="A26" s="59"/>
      <c r="B26" s="3" t="s">
        <v>4</v>
      </c>
      <c r="C26" s="11">
        <v>80</v>
      </c>
      <c r="D26" s="11">
        <v>73</v>
      </c>
      <c r="E26" s="22">
        <v>0.91249999999999998</v>
      </c>
      <c r="F26" s="11">
        <v>58</v>
      </c>
      <c r="G26" s="22">
        <v>0.72499999999999998</v>
      </c>
      <c r="H26" s="23">
        <v>2.6960784313725492</v>
      </c>
    </row>
    <row r="27" spans="1:8" x14ac:dyDescent="0.25">
      <c r="A27" s="59"/>
      <c r="B27" s="3" t="s">
        <v>95</v>
      </c>
      <c r="C27" s="11">
        <v>106</v>
      </c>
      <c r="D27" s="11">
        <v>99</v>
      </c>
      <c r="E27" s="22">
        <v>0.93396226415094341</v>
      </c>
      <c r="F27" s="11">
        <v>90</v>
      </c>
      <c r="G27" s="22">
        <v>0.84905660377358494</v>
      </c>
      <c r="H27" s="23">
        <v>3.1910256410256408</v>
      </c>
    </row>
    <row r="28" spans="1:8" x14ac:dyDescent="0.25">
      <c r="A28" s="59" t="s">
        <v>15</v>
      </c>
      <c r="B28" s="3" t="s">
        <v>1</v>
      </c>
      <c r="C28" s="11">
        <v>49</v>
      </c>
      <c r="D28" s="11">
        <v>41</v>
      </c>
      <c r="E28" s="22">
        <v>0.83673469387755106</v>
      </c>
      <c r="F28" s="11">
        <v>33</v>
      </c>
      <c r="G28" s="22">
        <v>0.67346938775510201</v>
      </c>
      <c r="H28" s="23">
        <v>2.7620689655172415</v>
      </c>
    </row>
    <row r="29" spans="1:8" x14ac:dyDescent="0.25">
      <c r="A29" s="59"/>
      <c r="B29" s="3" t="s">
        <v>2</v>
      </c>
      <c r="C29" s="11">
        <v>48</v>
      </c>
      <c r="D29" s="11">
        <v>43</v>
      </c>
      <c r="E29" s="22">
        <v>0.89583333333333337</v>
      </c>
      <c r="F29" s="11">
        <v>37</v>
      </c>
      <c r="G29" s="22">
        <v>0.77083333333333337</v>
      </c>
      <c r="H29" s="23">
        <v>2.7885714285714287</v>
      </c>
    </row>
    <row r="30" spans="1:8" x14ac:dyDescent="0.25">
      <c r="A30" s="59"/>
      <c r="B30" s="3" t="s">
        <v>3</v>
      </c>
      <c r="C30" s="11">
        <v>58</v>
      </c>
      <c r="D30" s="11">
        <v>47</v>
      </c>
      <c r="E30" s="22">
        <v>0.81034482758620685</v>
      </c>
      <c r="F30" s="11">
        <v>32</v>
      </c>
      <c r="G30" s="22">
        <v>0.55172413793103448</v>
      </c>
      <c r="H30" s="23">
        <v>2.1974358974358976</v>
      </c>
    </row>
    <row r="31" spans="1:8" x14ac:dyDescent="0.25">
      <c r="A31" s="59"/>
      <c r="B31" s="3" t="s">
        <v>4</v>
      </c>
      <c r="C31" s="11">
        <v>79</v>
      </c>
      <c r="D31" s="11">
        <v>69</v>
      </c>
      <c r="E31" s="22">
        <v>0.87341772151898733</v>
      </c>
      <c r="F31" s="11">
        <v>57</v>
      </c>
      <c r="G31" s="22">
        <v>0.72151898734177211</v>
      </c>
      <c r="H31" s="23">
        <v>2.7884615384615379</v>
      </c>
    </row>
    <row r="32" spans="1:8" x14ac:dyDescent="0.25">
      <c r="A32" s="59"/>
      <c r="B32" s="3" t="s">
        <v>95</v>
      </c>
      <c r="C32" s="11">
        <v>76</v>
      </c>
      <c r="D32" s="11">
        <v>63</v>
      </c>
      <c r="E32" s="22">
        <v>0.82894736842105265</v>
      </c>
      <c r="F32" s="11">
        <v>51</v>
      </c>
      <c r="G32" s="22">
        <v>0.67105263157894735</v>
      </c>
      <c r="H32" s="23">
        <v>2.6803921568627449</v>
      </c>
    </row>
    <row r="33" spans="1:8" x14ac:dyDescent="0.25">
      <c r="A33" s="59" t="s">
        <v>16</v>
      </c>
      <c r="B33" s="3" t="s">
        <v>1</v>
      </c>
      <c r="C33" s="11">
        <v>753</v>
      </c>
      <c r="D33" s="11">
        <v>626</v>
      </c>
      <c r="E33" s="22">
        <v>0.83134130146082341</v>
      </c>
      <c r="F33" s="11">
        <v>416</v>
      </c>
      <c r="G33" s="22">
        <v>0.5524568393094289</v>
      </c>
      <c r="H33" s="23">
        <v>2.0274999999999999</v>
      </c>
    </row>
    <row r="34" spans="1:8" x14ac:dyDescent="0.25">
      <c r="A34" s="59"/>
      <c r="B34" s="3" t="s">
        <v>2</v>
      </c>
      <c r="C34" s="11">
        <v>774</v>
      </c>
      <c r="D34" s="11">
        <v>655</v>
      </c>
      <c r="E34" s="22">
        <v>0.84625322997416019</v>
      </c>
      <c r="F34" s="11">
        <v>440</v>
      </c>
      <c r="G34" s="22">
        <v>0.5684754521963824</v>
      </c>
      <c r="H34" s="23">
        <v>2.1561027837259101</v>
      </c>
    </row>
    <row r="35" spans="1:8" x14ac:dyDescent="0.25">
      <c r="A35" s="59"/>
      <c r="B35" s="3" t="s">
        <v>3</v>
      </c>
      <c r="C35" s="11">
        <v>831</v>
      </c>
      <c r="D35" s="11">
        <v>687</v>
      </c>
      <c r="E35" s="22">
        <v>0.8267148014440433</v>
      </c>
      <c r="F35" s="11">
        <v>503</v>
      </c>
      <c r="G35" s="22">
        <v>0.60529482551143199</v>
      </c>
      <c r="H35" s="23">
        <v>2.2681318681318681</v>
      </c>
    </row>
    <row r="36" spans="1:8" x14ac:dyDescent="0.25">
      <c r="A36" s="59"/>
      <c r="B36" s="3" t="s">
        <v>4</v>
      </c>
      <c r="C36" s="11">
        <v>1069</v>
      </c>
      <c r="D36" s="11">
        <v>890</v>
      </c>
      <c r="E36" s="22">
        <v>0.83255378858746487</v>
      </c>
      <c r="F36" s="11">
        <v>640</v>
      </c>
      <c r="G36" s="22">
        <v>0.59869036482694105</v>
      </c>
      <c r="H36" s="23">
        <v>2.2226537216828475</v>
      </c>
    </row>
    <row r="37" spans="1:8" x14ac:dyDescent="0.25">
      <c r="A37" s="59"/>
      <c r="B37" s="3" t="s">
        <v>95</v>
      </c>
      <c r="C37" s="11">
        <v>1225</v>
      </c>
      <c r="D37" s="11">
        <v>1016</v>
      </c>
      <c r="E37" s="22">
        <v>0.84737281067556292</v>
      </c>
      <c r="F37" s="11">
        <v>758</v>
      </c>
      <c r="G37" s="22">
        <v>0.63219349457881568</v>
      </c>
      <c r="H37" s="23">
        <v>2.2895953757225436</v>
      </c>
    </row>
    <row r="38" spans="1:8" x14ac:dyDescent="0.25">
      <c r="A38" s="59" t="s">
        <v>17</v>
      </c>
      <c r="B38" s="3" t="s">
        <v>1</v>
      </c>
      <c r="C38" s="11">
        <v>8</v>
      </c>
      <c r="D38" s="11">
        <v>5</v>
      </c>
      <c r="E38" s="22">
        <v>0.625</v>
      </c>
      <c r="F38" s="11">
        <v>3</v>
      </c>
      <c r="G38" s="22">
        <v>0.375</v>
      </c>
      <c r="H38" s="23">
        <v>1.4</v>
      </c>
    </row>
    <row r="39" spans="1:8" x14ac:dyDescent="0.25">
      <c r="A39" s="59"/>
      <c r="B39" s="3" t="s">
        <v>2</v>
      </c>
      <c r="C39" s="11">
        <v>13</v>
      </c>
      <c r="D39" s="11">
        <v>12</v>
      </c>
      <c r="E39" s="22">
        <v>0.92307692307692313</v>
      </c>
      <c r="F39" s="11">
        <v>9</v>
      </c>
      <c r="G39" s="22">
        <v>0.69230769230769229</v>
      </c>
      <c r="H39" s="23">
        <v>2.209090909090909</v>
      </c>
    </row>
    <row r="40" spans="1:8" x14ac:dyDescent="0.25">
      <c r="A40" s="59"/>
      <c r="B40" s="3" t="s">
        <v>3</v>
      </c>
      <c r="C40" s="11">
        <v>7</v>
      </c>
      <c r="D40" s="11">
        <v>5</v>
      </c>
      <c r="E40" s="22">
        <v>0.7142857142857143</v>
      </c>
      <c r="F40" s="11">
        <v>4</v>
      </c>
      <c r="G40" s="22">
        <v>0.5714285714285714</v>
      </c>
      <c r="H40" s="23">
        <v>2.2800000000000002</v>
      </c>
    </row>
    <row r="41" spans="1:8" x14ac:dyDescent="0.25">
      <c r="A41" s="59"/>
      <c r="B41" s="3" t="s">
        <v>4</v>
      </c>
      <c r="C41" s="11">
        <v>7</v>
      </c>
      <c r="D41" s="11">
        <v>6</v>
      </c>
      <c r="E41" s="22">
        <v>0.8571428571428571</v>
      </c>
      <c r="F41" s="11">
        <v>3</v>
      </c>
      <c r="G41" s="22">
        <v>0.42857142857142855</v>
      </c>
      <c r="H41" s="23">
        <v>1.34</v>
      </c>
    </row>
    <row r="42" spans="1:8" x14ac:dyDescent="0.25">
      <c r="A42" s="59"/>
      <c r="B42" s="3" t="s">
        <v>95</v>
      </c>
      <c r="C42" s="11">
        <v>8</v>
      </c>
      <c r="D42" s="11">
        <v>5</v>
      </c>
      <c r="E42" s="22">
        <v>0.625</v>
      </c>
      <c r="F42" s="11">
        <v>0</v>
      </c>
      <c r="G42" s="22">
        <v>0</v>
      </c>
      <c r="H42" s="23">
        <v>0.33333333333333331</v>
      </c>
    </row>
    <row r="43" spans="1:8" x14ac:dyDescent="0.25">
      <c r="A43" s="60" t="s">
        <v>68</v>
      </c>
      <c r="B43" s="3" t="s">
        <v>1</v>
      </c>
      <c r="C43" s="11">
        <v>930</v>
      </c>
      <c r="D43" s="11">
        <v>829</v>
      </c>
      <c r="E43" s="22">
        <v>0.89139784946236555</v>
      </c>
      <c r="F43" s="11">
        <v>666</v>
      </c>
      <c r="G43" s="22">
        <v>0.71612903225806457</v>
      </c>
      <c r="H43" s="23">
        <v>2.6258652094717667</v>
      </c>
    </row>
    <row r="44" spans="1:8" x14ac:dyDescent="0.25">
      <c r="A44" s="60"/>
      <c r="B44" s="3" t="s">
        <v>2</v>
      </c>
      <c r="C44" s="11">
        <v>923</v>
      </c>
      <c r="D44" s="11">
        <v>819</v>
      </c>
      <c r="E44" s="22">
        <v>0.88732394366197187</v>
      </c>
      <c r="F44" s="11">
        <v>682</v>
      </c>
      <c r="G44" s="22">
        <v>0.73889490790899237</v>
      </c>
      <c r="H44" s="23">
        <v>2.7744680851063834</v>
      </c>
    </row>
    <row r="45" spans="1:8" x14ac:dyDescent="0.25">
      <c r="A45" s="60"/>
      <c r="B45" s="3" t="s">
        <v>3</v>
      </c>
      <c r="C45" s="11">
        <v>1118</v>
      </c>
      <c r="D45" s="11">
        <v>994</v>
      </c>
      <c r="E45" s="22">
        <v>0.88908765652951705</v>
      </c>
      <c r="F45" s="11">
        <v>826</v>
      </c>
      <c r="G45" s="22">
        <v>0.73881932021466901</v>
      </c>
      <c r="H45" s="23">
        <v>2.748776758409786</v>
      </c>
    </row>
    <row r="46" spans="1:8" x14ac:dyDescent="0.25">
      <c r="A46" s="60"/>
      <c r="B46" s="3" t="s">
        <v>4</v>
      </c>
      <c r="C46" s="11">
        <v>1306</v>
      </c>
      <c r="D46" s="11">
        <v>1148</v>
      </c>
      <c r="E46" s="22">
        <v>0.87901990811638586</v>
      </c>
      <c r="F46" s="11">
        <v>956</v>
      </c>
      <c r="G46" s="22">
        <v>0.73200612557427258</v>
      </c>
      <c r="H46" s="23">
        <v>2.7359720605355062</v>
      </c>
    </row>
    <row r="47" spans="1:8" x14ac:dyDescent="0.25">
      <c r="A47" s="60"/>
      <c r="B47" s="3" t="s">
        <v>95</v>
      </c>
      <c r="C47" s="11">
        <v>1331</v>
      </c>
      <c r="D47" s="11">
        <v>1136</v>
      </c>
      <c r="E47" s="22">
        <v>0.85477802859292706</v>
      </c>
      <c r="F47" s="11">
        <v>963</v>
      </c>
      <c r="G47" s="22">
        <v>0.72460496613995484</v>
      </c>
      <c r="H47" s="23">
        <v>2.8280821917808225</v>
      </c>
    </row>
    <row r="48" spans="1:8" x14ac:dyDescent="0.25">
      <c r="A48" s="60" t="s">
        <v>69</v>
      </c>
      <c r="B48" s="3" t="s">
        <v>1</v>
      </c>
      <c r="C48" s="11">
        <v>135</v>
      </c>
      <c r="D48" s="11">
        <v>118</v>
      </c>
      <c r="E48" s="22">
        <v>0.87407407407407411</v>
      </c>
      <c r="F48" s="11">
        <v>88</v>
      </c>
      <c r="G48" s="22">
        <v>0.6518518518518519</v>
      </c>
      <c r="H48" s="23">
        <v>2.4775</v>
      </c>
    </row>
    <row r="49" spans="1:8" x14ac:dyDescent="0.25">
      <c r="A49" s="60"/>
      <c r="B49" s="3" t="s">
        <v>2</v>
      </c>
      <c r="C49" s="11">
        <v>156</v>
      </c>
      <c r="D49" s="11">
        <v>133</v>
      </c>
      <c r="E49" s="22">
        <v>0.85256410256410253</v>
      </c>
      <c r="F49" s="11">
        <v>106</v>
      </c>
      <c r="G49" s="22">
        <v>0.67948717948717952</v>
      </c>
      <c r="H49" s="23">
        <v>2.7597826086956521</v>
      </c>
    </row>
    <row r="50" spans="1:8" x14ac:dyDescent="0.25">
      <c r="A50" s="60"/>
      <c r="B50" s="3" t="s">
        <v>3</v>
      </c>
      <c r="C50" s="11">
        <v>184</v>
      </c>
      <c r="D50" s="11">
        <v>162</v>
      </c>
      <c r="E50" s="22">
        <v>0.88043478260869568</v>
      </c>
      <c r="F50" s="11">
        <v>122</v>
      </c>
      <c r="G50" s="22">
        <v>0.66304347826086951</v>
      </c>
      <c r="H50" s="23">
        <v>2.4627272727272729</v>
      </c>
    </row>
    <row r="51" spans="1:8" x14ac:dyDescent="0.25">
      <c r="A51" s="60"/>
      <c r="B51" s="3" t="s">
        <v>4</v>
      </c>
      <c r="C51" s="11">
        <v>178</v>
      </c>
      <c r="D51" s="11">
        <v>143</v>
      </c>
      <c r="E51" s="22">
        <v>0.8033707865168539</v>
      </c>
      <c r="F51" s="11">
        <v>112</v>
      </c>
      <c r="G51" s="22">
        <v>0.6292134831460674</v>
      </c>
      <c r="H51" s="23">
        <v>2.6342857142857143</v>
      </c>
    </row>
    <row r="52" spans="1:8" x14ac:dyDescent="0.25">
      <c r="A52" s="60"/>
      <c r="B52" s="3" t="s">
        <v>95</v>
      </c>
      <c r="C52" s="11">
        <v>197</v>
      </c>
      <c r="D52" s="11">
        <v>159</v>
      </c>
      <c r="E52" s="22">
        <v>0.81122448979591832</v>
      </c>
      <c r="F52" s="11">
        <v>129</v>
      </c>
      <c r="G52" s="22">
        <v>0.65816326530612246</v>
      </c>
      <c r="H52" s="23">
        <v>2.7724999999999995</v>
      </c>
    </row>
    <row r="53" spans="1:8" x14ac:dyDescent="0.25">
      <c r="A53" s="60" t="s">
        <v>70</v>
      </c>
      <c r="B53" s="3" t="s">
        <v>1</v>
      </c>
      <c r="C53" s="11">
        <v>43</v>
      </c>
      <c r="D53" s="11">
        <v>36</v>
      </c>
      <c r="E53" s="22">
        <v>0.83720930232558144</v>
      </c>
      <c r="F53" s="11">
        <v>32</v>
      </c>
      <c r="G53" s="22">
        <v>0.7441860465116279</v>
      </c>
      <c r="H53" s="23">
        <v>2.8482758620689657</v>
      </c>
    </row>
    <row r="54" spans="1:8" x14ac:dyDescent="0.25">
      <c r="A54" s="60"/>
      <c r="B54" s="3" t="s">
        <v>2</v>
      </c>
      <c r="C54" s="11">
        <v>29</v>
      </c>
      <c r="D54" s="11">
        <v>27</v>
      </c>
      <c r="E54" s="22">
        <v>0.93103448275862066</v>
      </c>
      <c r="F54" s="11">
        <v>21</v>
      </c>
      <c r="G54" s="22">
        <v>0.72413793103448276</v>
      </c>
      <c r="H54" s="23">
        <v>2.7142857142857144</v>
      </c>
    </row>
    <row r="55" spans="1:8" x14ac:dyDescent="0.25">
      <c r="A55" s="60"/>
      <c r="B55" s="3" t="s">
        <v>3</v>
      </c>
      <c r="C55" s="11">
        <v>23</v>
      </c>
      <c r="D55" s="11">
        <v>17</v>
      </c>
      <c r="E55" s="22">
        <v>0.73913043478260865</v>
      </c>
      <c r="F55" s="11">
        <v>15</v>
      </c>
      <c r="G55" s="22">
        <v>0.65217391304347827</v>
      </c>
      <c r="H55" s="23">
        <v>2.8454545454545457</v>
      </c>
    </row>
    <row r="56" spans="1:8" x14ac:dyDescent="0.25">
      <c r="A56" s="60"/>
      <c r="B56" s="3" t="s">
        <v>4</v>
      </c>
      <c r="C56" s="11">
        <v>17</v>
      </c>
      <c r="D56" s="11">
        <v>11</v>
      </c>
      <c r="E56" s="22">
        <v>0.6470588235294118</v>
      </c>
      <c r="F56" s="11">
        <v>9</v>
      </c>
      <c r="G56" s="22">
        <v>0.52941176470588236</v>
      </c>
      <c r="H56" s="23">
        <v>2.75</v>
      </c>
    </row>
    <row r="57" spans="1:8" x14ac:dyDescent="0.25">
      <c r="A57" s="60"/>
      <c r="B57" s="3" t="s">
        <v>95</v>
      </c>
      <c r="C57" s="11">
        <v>26</v>
      </c>
      <c r="D57" s="11">
        <v>21</v>
      </c>
      <c r="E57" s="22">
        <v>0.875</v>
      </c>
      <c r="F57" s="11">
        <v>17</v>
      </c>
      <c r="G57" s="22">
        <v>0.70833333333333337</v>
      </c>
      <c r="H57" s="23">
        <v>2.841176470588235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6" t="s">
        <v>40</v>
      </c>
      <c r="B1" s="77"/>
      <c r="C1" s="77"/>
      <c r="D1" s="77"/>
      <c r="E1" s="77"/>
      <c r="F1" s="77"/>
    </row>
    <row r="2" spans="1:6" x14ac:dyDescent="0.25">
      <c r="A2" s="78" t="s">
        <v>93</v>
      </c>
      <c r="B2" s="55" t="s">
        <v>94</v>
      </c>
      <c r="C2" s="55"/>
      <c r="D2" s="55"/>
      <c r="E2" s="55"/>
      <c r="F2" s="55"/>
    </row>
    <row r="3" spans="1:6" x14ac:dyDescent="0.25">
      <c r="A3" s="78"/>
      <c r="B3" s="39" t="s">
        <v>82</v>
      </c>
      <c r="C3" s="39" t="s">
        <v>83</v>
      </c>
      <c r="D3" s="39" t="s">
        <v>84</v>
      </c>
      <c r="E3" s="39" t="s">
        <v>85</v>
      </c>
      <c r="F3" s="39" t="s">
        <v>100</v>
      </c>
    </row>
    <row r="4" spans="1:6" x14ac:dyDescent="0.25">
      <c r="A4" s="26" t="s">
        <v>81</v>
      </c>
      <c r="B4" s="1">
        <v>10</v>
      </c>
      <c r="C4" s="1">
        <v>7</v>
      </c>
      <c r="D4" s="1">
        <v>3</v>
      </c>
      <c r="E4" s="1">
        <v>3</v>
      </c>
      <c r="F4" s="1">
        <v>8</v>
      </c>
    </row>
    <row r="5" spans="1:6" x14ac:dyDescent="0.25">
      <c r="A5" s="26" t="s">
        <v>86</v>
      </c>
      <c r="B5" s="1">
        <v>19</v>
      </c>
      <c r="C5" s="1">
        <v>19</v>
      </c>
      <c r="D5" s="1">
        <v>16</v>
      </c>
      <c r="E5" s="1">
        <v>15</v>
      </c>
      <c r="F5" s="1">
        <v>24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9" customWidth="1"/>
    <col min="2" max="11" width="11.7109375" style="15" customWidth="1"/>
  </cols>
  <sheetData>
    <row r="1" spans="1:11" ht="45" x14ac:dyDescent="0.25">
      <c r="A1" s="31" t="s">
        <v>36</v>
      </c>
      <c r="B1" s="18" t="s">
        <v>71</v>
      </c>
      <c r="C1" s="18" t="s">
        <v>72</v>
      </c>
      <c r="D1" s="18" t="s">
        <v>73</v>
      </c>
      <c r="E1" s="18" t="s">
        <v>74</v>
      </c>
      <c r="F1" s="18" t="s">
        <v>75</v>
      </c>
      <c r="G1" s="18" t="s">
        <v>76</v>
      </c>
      <c r="H1" s="18" t="s">
        <v>77</v>
      </c>
      <c r="I1" s="18" t="s">
        <v>78</v>
      </c>
      <c r="J1" s="18" t="s">
        <v>79</v>
      </c>
      <c r="K1" s="18" t="s">
        <v>80</v>
      </c>
    </row>
    <row r="2" spans="1:11" x14ac:dyDescent="0.25">
      <c r="A2" s="40" t="s">
        <v>1</v>
      </c>
      <c r="B2" s="32">
        <v>54</v>
      </c>
      <c r="C2" s="33">
        <v>10646.227209000002</v>
      </c>
      <c r="D2" s="34">
        <v>619.61513263880852</v>
      </c>
      <c r="E2" s="33">
        <v>354.87424030000005</v>
      </c>
      <c r="F2" s="33">
        <v>17.181999999999992</v>
      </c>
      <c r="G2" s="35">
        <v>12.031999999999989</v>
      </c>
      <c r="H2" s="34">
        <v>20.653837754626949</v>
      </c>
      <c r="I2" s="32">
        <v>2100</v>
      </c>
      <c r="J2" s="32">
        <v>2210</v>
      </c>
      <c r="K2" s="36">
        <v>0.95022624434389136</v>
      </c>
    </row>
    <row r="3" spans="1:11" x14ac:dyDescent="0.25">
      <c r="A3" s="40" t="s">
        <v>2</v>
      </c>
      <c r="B3" s="32">
        <v>55</v>
      </c>
      <c r="C3" s="33">
        <v>10505.226756</v>
      </c>
      <c r="D3" s="34">
        <v>605.52347432128704</v>
      </c>
      <c r="E3" s="33">
        <v>350.17422520000002</v>
      </c>
      <c r="F3" s="33">
        <v>17.348999999999986</v>
      </c>
      <c r="G3" s="35">
        <v>12.698999999999986</v>
      </c>
      <c r="H3" s="34">
        <v>20.184115810709567</v>
      </c>
      <c r="I3" s="32">
        <v>2106</v>
      </c>
      <c r="J3" s="32">
        <v>2245</v>
      </c>
      <c r="K3" s="36">
        <v>0.93808463251670382</v>
      </c>
    </row>
    <row r="4" spans="1:11" x14ac:dyDescent="0.25">
      <c r="A4" s="40" t="s">
        <v>3</v>
      </c>
      <c r="B4" s="32">
        <v>64</v>
      </c>
      <c r="C4" s="33">
        <v>11977.095026999998</v>
      </c>
      <c r="D4" s="37">
        <v>583.77582187107009</v>
      </c>
      <c r="E4" s="35">
        <v>399.2365008999999</v>
      </c>
      <c r="F4" s="35">
        <v>20.5166</v>
      </c>
      <c r="G4" s="35">
        <v>14.649999999999999</v>
      </c>
      <c r="H4" s="37">
        <v>19.459194062369004</v>
      </c>
      <c r="I4" s="32">
        <v>2406</v>
      </c>
      <c r="J4" s="32">
        <v>2680</v>
      </c>
      <c r="K4" s="36">
        <v>0.89776119402985077</v>
      </c>
    </row>
    <row r="5" spans="1:11" x14ac:dyDescent="0.25">
      <c r="A5" s="40" t="s">
        <v>4</v>
      </c>
      <c r="B5" s="32">
        <v>93</v>
      </c>
      <c r="C5" s="33">
        <v>12563.166797999997</v>
      </c>
      <c r="D5" s="34">
        <v>502.18719337727691</v>
      </c>
      <c r="E5" s="33">
        <v>418.7722265999999</v>
      </c>
      <c r="F5" s="33">
        <v>25.016899999999996</v>
      </c>
      <c r="G5" s="35">
        <v>18.758399999999995</v>
      </c>
      <c r="H5" s="34">
        <v>16.739573112575897</v>
      </c>
      <c r="I5" s="32">
        <v>3027</v>
      </c>
      <c r="J5" s="32">
        <v>3945</v>
      </c>
      <c r="K5" s="36">
        <v>0.76730038022813685</v>
      </c>
    </row>
    <row r="6" spans="1:11" x14ac:dyDescent="0.25">
      <c r="A6" s="40" t="s">
        <v>95</v>
      </c>
      <c r="B6" s="32">
        <v>88</v>
      </c>
      <c r="C6" s="33">
        <v>12685.637106</v>
      </c>
      <c r="D6" s="34">
        <v>533.00324390869025</v>
      </c>
      <c r="E6" s="33">
        <v>422.85457020000001</v>
      </c>
      <c r="F6" s="33">
        <v>23.8003</v>
      </c>
      <c r="G6" s="35">
        <v>16.208599999999997</v>
      </c>
      <c r="H6" s="34">
        <v>17.766774796956341</v>
      </c>
      <c r="I6" s="32">
        <v>3114</v>
      </c>
      <c r="J6" s="32">
        <v>3849</v>
      </c>
      <c r="K6" s="36">
        <v>0.80904130943102104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2017-09-28T17:47:43Z</cp:lastPrinted>
  <dcterms:created xsi:type="dcterms:W3CDTF">2017-09-06T22:41:42Z</dcterms:created>
  <dcterms:modified xsi:type="dcterms:W3CDTF">2018-08-23T21:38:43Z</dcterms:modified>
</cp:coreProperties>
</file>