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College-wide Report\"/>
    </mc:Choice>
  </mc:AlternateContent>
  <bookViews>
    <workbookView xWindow="0" yWindow="0" windowWidth="19200" windowHeight="12180"/>
  </bookViews>
  <sheets>
    <sheet name="Student Characteristics" sheetId="1" r:id="rId1"/>
    <sheet name="Success Rates by Division" sheetId="2" r:id="rId2"/>
    <sheet name="Success Rates by DE" sheetId="3" r:id="rId3"/>
    <sheet name="Success Rates by Demographics" sheetId="4" r:id="rId4"/>
    <sheet name="Awards" sheetId="5" r:id="rId5"/>
    <sheet name="Awards - Certificates" sheetId="7" r:id="rId6"/>
    <sheet name="Awards - Degrees" sheetId="8" r:id="rId7"/>
    <sheet name="Productivity" sheetId="6" r:id="rId8"/>
  </sheets>
  <definedNames>
    <definedName name="_xlnm.Print_Area" localSheetId="6">'Awards - Degrees'!$A$1:$L$132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29" i="1" s="1"/>
  <c r="K26" i="1" l="1"/>
  <c r="K27" i="1"/>
  <c r="K28" i="1"/>
  <c r="K30" i="1"/>
  <c r="C60" i="7"/>
  <c r="L17" i="1" l="1"/>
  <c r="L16" i="1"/>
  <c r="L15" i="1"/>
  <c r="L14" i="1"/>
  <c r="L13" i="1"/>
  <c r="L12" i="1"/>
  <c r="L11" i="1"/>
  <c r="L10" i="1"/>
  <c r="L9" i="1"/>
  <c r="D7" i="6"/>
  <c r="H7" i="6"/>
  <c r="H6" i="6"/>
  <c r="D6" i="6"/>
  <c r="H5" i="6"/>
  <c r="D5" i="6"/>
  <c r="H4" i="6"/>
  <c r="D4" i="6"/>
  <c r="H3" i="6"/>
  <c r="D3" i="6"/>
  <c r="J60" i="7"/>
  <c r="I60" i="7"/>
  <c r="H60" i="7"/>
  <c r="G60" i="7"/>
  <c r="F60" i="7"/>
  <c r="E60" i="7"/>
  <c r="D60" i="7"/>
  <c r="H35" i="1" l="1"/>
  <c r="I33" i="1" s="1"/>
  <c r="F35" i="1"/>
  <c r="D35" i="1"/>
  <c r="E34" i="1" s="1"/>
  <c r="B35" i="1"/>
  <c r="C34" i="1" s="1"/>
  <c r="G34" i="1"/>
  <c r="G33" i="1"/>
  <c r="E33" i="1"/>
  <c r="E35" i="1" s="1"/>
  <c r="C33" i="1"/>
  <c r="C35" i="1" s="1"/>
  <c r="H31" i="1"/>
  <c r="I30" i="1" s="1"/>
  <c r="F31" i="1"/>
  <c r="G30" i="1" s="1"/>
  <c r="D31" i="1"/>
  <c r="B31" i="1"/>
  <c r="E30" i="1"/>
  <c r="C30" i="1"/>
  <c r="E29" i="1"/>
  <c r="C29" i="1"/>
  <c r="E28" i="1"/>
  <c r="C28" i="1"/>
  <c r="E27" i="1"/>
  <c r="C27" i="1"/>
  <c r="E26" i="1"/>
  <c r="C26" i="1"/>
  <c r="H24" i="1"/>
  <c r="I20" i="1" s="1"/>
  <c r="F24" i="1"/>
  <c r="G22" i="1" s="1"/>
  <c r="D24" i="1"/>
  <c r="E21" i="1" s="1"/>
  <c r="B24" i="1"/>
  <c r="C23" i="1" s="1"/>
  <c r="E23" i="1"/>
  <c r="E22" i="1"/>
  <c r="C22" i="1"/>
  <c r="I21" i="1"/>
  <c r="E20" i="1"/>
  <c r="H18" i="1"/>
  <c r="I16" i="1" s="1"/>
  <c r="F18" i="1"/>
  <c r="G16" i="1" s="1"/>
  <c r="D18" i="1"/>
  <c r="E17" i="1" s="1"/>
  <c r="B18" i="1"/>
  <c r="C17" i="1" s="1"/>
  <c r="I17" i="1"/>
  <c r="I14" i="1"/>
  <c r="E14" i="1"/>
  <c r="I13" i="1"/>
  <c r="E13" i="1"/>
  <c r="I10" i="1"/>
  <c r="E10" i="1"/>
  <c r="I9" i="1"/>
  <c r="E9" i="1"/>
  <c r="H7" i="1"/>
  <c r="I4" i="1" s="1"/>
  <c r="F7" i="1"/>
  <c r="G6" i="1" s="1"/>
  <c r="D7" i="1"/>
  <c r="B7" i="1"/>
  <c r="C5" i="1" s="1"/>
  <c r="I6" i="1"/>
  <c r="I7" i="1" s="1"/>
  <c r="E6" i="1"/>
  <c r="C6" i="1"/>
  <c r="I5" i="1"/>
  <c r="E5" i="1"/>
  <c r="E4" i="1"/>
  <c r="E7" i="1" s="1"/>
  <c r="C4" i="1"/>
  <c r="C31" i="1" l="1"/>
  <c r="G35" i="1"/>
  <c r="I18" i="1"/>
  <c r="E31" i="1"/>
  <c r="E11" i="1"/>
  <c r="E18" i="1" s="1"/>
  <c r="I22" i="1"/>
  <c r="I24" i="1" s="1"/>
  <c r="E15" i="1"/>
  <c r="I11" i="1"/>
  <c r="I15" i="1"/>
  <c r="C20" i="1"/>
  <c r="I23" i="1"/>
  <c r="C7" i="1"/>
  <c r="E12" i="1"/>
  <c r="E16" i="1"/>
  <c r="I12" i="1"/>
  <c r="I34" i="1"/>
  <c r="I35" i="1" s="1"/>
  <c r="E24" i="1"/>
  <c r="C10" i="1"/>
  <c r="C12" i="1"/>
  <c r="C14" i="1"/>
  <c r="C16" i="1"/>
  <c r="C9" i="1"/>
  <c r="C11" i="1"/>
  <c r="C13" i="1"/>
  <c r="C15" i="1"/>
  <c r="C21" i="1"/>
  <c r="C24" i="1" s="1"/>
  <c r="G5" i="1"/>
  <c r="G9" i="1"/>
  <c r="G11" i="1"/>
  <c r="G13" i="1"/>
  <c r="G15" i="1"/>
  <c r="G17" i="1"/>
  <c r="G21" i="1"/>
  <c r="G23" i="1"/>
  <c r="G27" i="1"/>
  <c r="G29" i="1"/>
  <c r="I27" i="1"/>
  <c r="I29" i="1"/>
  <c r="G4" i="1"/>
  <c r="G10" i="1"/>
  <c r="G12" i="1"/>
  <c r="G14" i="1"/>
  <c r="G20" i="1"/>
  <c r="G26" i="1"/>
  <c r="G28" i="1"/>
  <c r="I26" i="1"/>
  <c r="I28" i="1"/>
  <c r="L132" i="8"/>
  <c r="K132" i="8"/>
  <c r="J132" i="8"/>
  <c r="I132" i="8"/>
  <c r="H132" i="8"/>
  <c r="G132" i="8"/>
  <c r="F132" i="8"/>
  <c r="E132" i="8"/>
  <c r="D132" i="8"/>
  <c r="C132" i="8"/>
  <c r="L60" i="7"/>
  <c r="K60" i="7"/>
  <c r="G7" i="1" l="1"/>
  <c r="I31" i="1"/>
  <c r="C18" i="1"/>
  <c r="G31" i="1"/>
  <c r="G18" i="1"/>
  <c r="G24" i="1"/>
  <c r="L6" i="1" l="1"/>
  <c r="L5" i="1"/>
  <c r="L4" i="1"/>
  <c r="J35" i="1" l="1"/>
  <c r="L34" i="1"/>
  <c r="L33" i="1"/>
  <c r="L30" i="1"/>
  <c r="L29" i="1"/>
  <c r="L28" i="1"/>
  <c r="L27" i="1"/>
  <c r="L26" i="1"/>
  <c r="J24" i="1"/>
  <c r="L23" i="1"/>
  <c r="L22" i="1"/>
  <c r="L21" i="1"/>
  <c r="L20" i="1"/>
  <c r="J18" i="1"/>
  <c r="J7" i="1"/>
  <c r="L7" i="1" l="1"/>
  <c r="K4" i="1"/>
  <c r="K6" i="1"/>
  <c r="K5" i="1"/>
  <c r="K17" i="1"/>
  <c r="K9" i="1"/>
  <c r="K16" i="1"/>
  <c r="K11" i="1"/>
  <c r="K15" i="1"/>
  <c r="K14" i="1"/>
  <c r="K12" i="1"/>
  <c r="K10" i="1"/>
  <c r="K13" i="1"/>
  <c r="K22" i="1"/>
  <c r="K20" i="1"/>
  <c r="K23" i="1"/>
  <c r="K21" i="1"/>
  <c r="K34" i="1"/>
  <c r="K33" i="1"/>
  <c r="K35" i="1"/>
  <c r="L31" i="1"/>
  <c r="L35" i="1"/>
  <c r="L24" i="1"/>
  <c r="L18" i="1"/>
  <c r="K31" i="1" l="1"/>
  <c r="K24" i="1"/>
  <c r="K18" i="1"/>
  <c r="K7" i="1"/>
</calcChain>
</file>

<file path=xl/sharedStrings.xml><?xml version="1.0" encoding="utf-8"?>
<sst xmlns="http://schemas.openxmlformats.org/spreadsheetml/2006/main" count="1032" uniqueCount="273">
  <si>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</si>
  <si>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</si>
  <si>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</si>
  <si>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</si>
  <si>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</si>
  <si>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</si>
  <si>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</si>
  <si>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</si>
  <si>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</si>
  <si>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</si>
  <si>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</si>
  <si>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</si>
  <si>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</si>
  <si>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</si>
  <si>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</si>
  <si>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</si>
  <si>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</si>
  <si>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</si>
  <si>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</si>
  <si>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</si>
  <si>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</si>
  <si>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</si>
  <si>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</si>
  <si>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</si>
  <si>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</si>
  <si>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</si>
  <si>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</si>
  <si>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</si>
  <si>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</si>
  <si>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</si>
  <si>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</si>
  <si>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</si>
  <si>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</si>
  <si>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Term</t>
  </si>
  <si>
    <t>Total Attempts</t>
  </si>
  <si>
    <t>Success Rate</t>
  </si>
  <si>
    <t>Less Than 50% Online</t>
  </si>
  <si>
    <t>100% Online</t>
  </si>
  <si>
    <t>African-American Non-Hispanic</t>
  </si>
  <si>
    <t>American Indian/ Alaskan Native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</si>
  <si>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</si>
  <si>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</si>
  <si>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</si>
  <si>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</si>
  <si>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</si>
  <si>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</si>
  <si>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</si>
  <si>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</si>
  <si>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</si>
  <si>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</si>
  <si>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</si>
  <si>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</si>
  <si>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</si>
  <si>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</si>
  <si>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</si>
  <si>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Degrees Awarded</t>
  </si>
  <si>
    <t>Location</t>
  </si>
  <si>
    <t>Educational Goal</t>
  </si>
  <si>
    <t>Awards</t>
  </si>
  <si>
    <t>Retained</t>
  </si>
  <si>
    <t>Retention Rate</t>
  </si>
  <si>
    <t>Successful</t>
  </si>
  <si>
    <t>Course GPA</t>
  </si>
  <si>
    <t>Academic Year</t>
  </si>
  <si>
    <t>College-wide
Student Characteristics</t>
  </si>
  <si>
    <t>College-wide
Success and Retention Rates by Location</t>
  </si>
  <si>
    <t>College-wide
Success and Retention Rates by Gender</t>
  </si>
  <si>
    <t>College-wide
Success and Retention Rates by Race/Ethnicity</t>
  </si>
  <si>
    <t>College-wide
Certificates and Degrees Awarded by Academic Year</t>
  </si>
  <si>
    <t>College-wide
Productivity</t>
  </si>
  <si>
    <t>College-wide</t>
  </si>
  <si>
    <t>College-wide
Success and Retention Rates by Division</t>
  </si>
  <si>
    <t>Division</t>
  </si>
  <si>
    <t>Arts, Humanities, and Social Sciences</t>
  </si>
  <si>
    <t>Career and Technical Education</t>
  </si>
  <si>
    <t>Counseling</t>
  </si>
  <si>
    <t>Learning and Technology Resources</t>
  </si>
  <si>
    <t>Math, Science, and Engineering</t>
  </si>
  <si>
    <t>Department</t>
  </si>
  <si>
    <t>Program Title</t>
  </si>
  <si>
    <t>ACCT</t>
  </si>
  <si>
    <t>Accounting</t>
  </si>
  <si>
    <t>Bookkeeping</t>
  </si>
  <si>
    <t>ASL</t>
  </si>
  <si>
    <t>American Sign Language</t>
  </si>
  <si>
    <t>AUTO</t>
  </si>
  <si>
    <t>Automotive Technology</t>
  </si>
  <si>
    <t>Automotive-Advanced Engine Performance and Emissions</t>
  </si>
  <si>
    <t>Automotive-Brakes and Front End</t>
  </si>
  <si>
    <t>Automotive-Engine Performance and Dr Train</t>
  </si>
  <si>
    <t>BOT</t>
  </si>
  <si>
    <t>Administrative Assistant</t>
  </si>
  <si>
    <t>Business Office Technology</t>
  </si>
  <si>
    <t>BUS</t>
  </si>
  <si>
    <t>Business Administration</t>
  </si>
  <si>
    <t>Business-General</t>
  </si>
  <si>
    <t>Entrepreneurship-Small Business Management</t>
  </si>
  <si>
    <t>Management</t>
  </si>
  <si>
    <t>CADD</t>
  </si>
  <si>
    <t>CADD-Building Design Industry</t>
  </si>
  <si>
    <t>CADD-Manufacturing Industry</t>
  </si>
  <si>
    <t>CD</t>
  </si>
  <si>
    <t>Child Development-Infants and Toddlers</t>
  </si>
  <si>
    <t>Child Development-Preschool Children</t>
  </si>
  <si>
    <t>Child Development-School Age Child Care</t>
  </si>
  <si>
    <t>CIS</t>
  </si>
  <si>
    <t>CIS - Enterprise Networking</t>
  </si>
  <si>
    <t>Computer Network Administration</t>
  </si>
  <si>
    <t>Web Development</t>
  </si>
  <si>
    <t>ENGL</t>
  </si>
  <si>
    <t>English</t>
  </si>
  <si>
    <t>ENVT</t>
  </si>
  <si>
    <t>Environmental Technician</t>
  </si>
  <si>
    <t>Environmental Technology</t>
  </si>
  <si>
    <t>Occupational Safety and Health Technician</t>
  </si>
  <si>
    <t>GD</t>
  </si>
  <si>
    <t>Graphic Design</t>
  </si>
  <si>
    <t>MATH</t>
  </si>
  <si>
    <t>Mathematics</t>
  </si>
  <si>
    <t>OH</t>
  </si>
  <si>
    <t>Golf Course and Sports Turf Management</t>
  </si>
  <si>
    <t>Irrigation Technology</t>
  </si>
  <si>
    <t>Landscape Technology</t>
  </si>
  <si>
    <t>Nursery Technology</t>
  </si>
  <si>
    <t>Ornamental Horticulture - Floral Design</t>
  </si>
  <si>
    <t>Ornamental Horticulture-Arboriculture</t>
  </si>
  <si>
    <t>Ornamental Horticulture-Landscape Design</t>
  </si>
  <si>
    <t>Ornamental Horticulture-Sustainable Urban Landscapes</t>
  </si>
  <si>
    <t>RE</t>
  </si>
  <si>
    <t>Broker's License</t>
  </si>
  <si>
    <t>Real Estate</t>
  </si>
  <si>
    <t>SPAN</t>
  </si>
  <si>
    <t>Spanish</t>
  </si>
  <si>
    <t>US</t>
  </si>
  <si>
    <t>University Studies-CSU Breadth</t>
  </si>
  <si>
    <t>University Studies-IGETC CSU</t>
  </si>
  <si>
    <t>UTS</t>
  </si>
  <si>
    <t>University Transfer Studies - IGETC UC</t>
  </si>
  <si>
    <t>WWTR</t>
  </si>
  <si>
    <t>Cross Connection Control Systems</t>
  </si>
  <si>
    <t>Wastewater Collection Systems</t>
  </si>
  <si>
    <t>Wastewater Treatment Operator</t>
  </si>
  <si>
    <t>Water Distribution Systems</t>
  </si>
  <si>
    <t>Water Treatment Plant Operator</t>
  </si>
  <si>
    <t>WWTR-Backflow and Cross Connection Control</t>
  </si>
  <si>
    <t>WWTR-W Dist Sys Operations</t>
  </si>
  <si>
    <t>WWTR-Water Resources Management</t>
  </si>
  <si>
    <t>Total Certificates Awarded</t>
  </si>
  <si>
    <t>College-wide
Certificates Awarded by Academic Year</t>
  </si>
  <si>
    <t>ARABIC</t>
  </si>
  <si>
    <t>Arabic Studies</t>
  </si>
  <si>
    <t>ART</t>
  </si>
  <si>
    <t>Art-Drawing and Painting</t>
  </si>
  <si>
    <t>Art-Graphic Design</t>
  </si>
  <si>
    <t>Automotive Technology-Asep</t>
  </si>
  <si>
    <t>Automotive Technology-Asset</t>
  </si>
  <si>
    <t>BIO</t>
  </si>
  <si>
    <t>Biological Sciences</t>
  </si>
  <si>
    <t>Biological Sciences: Pre-Allied Health</t>
  </si>
  <si>
    <t>Executive Assistant</t>
  </si>
  <si>
    <t>CHEM</t>
  </si>
  <si>
    <t>Chemistry</t>
  </si>
  <si>
    <t>CIS - Enterprise System Administration</t>
  </si>
  <si>
    <t>Telecommunications Networking Technology</t>
  </si>
  <si>
    <t>COMM</t>
  </si>
  <si>
    <t>Communication</t>
  </si>
  <si>
    <t>COMPSCI</t>
  </si>
  <si>
    <t>Computational Science</t>
  </si>
  <si>
    <t>ELEMED</t>
  </si>
  <si>
    <t>Elementary Education</t>
  </si>
  <si>
    <t>ENGR</t>
  </si>
  <si>
    <t>Civil Engineering</t>
  </si>
  <si>
    <t>Electrical and Computer Engineering</t>
  </si>
  <si>
    <t>Mechanical and Aerospace Engineering</t>
  </si>
  <si>
    <t>Environmental Management</t>
  </si>
  <si>
    <t>Environmental Technology-Occupational Health and Safety</t>
  </si>
  <si>
    <t>Occupational Safety and Health Management</t>
  </si>
  <si>
    <t>ES</t>
  </si>
  <si>
    <t>Exercise Science</t>
  </si>
  <si>
    <t>GEN</t>
  </si>
  <si>
    <t>General Arts</t>
  </si>
  <si>
    <t>General Science</t>
  </si>
  <si>
    <t>GENS</t>
  </si>
  <si>
    <t>General Studies - Business and Technology</t>
  </si>
  <si>
    <t>General Studies - Communication &amp; Language Arts</t>
  </si>
  <si>
    <t>General Studies - Humanities and Fine Arts</t>
  </si>
  <si>
    <t>General Studies - Lifelong Health &amp; Fitness</t>
  </si>
  <si>
    <t>General Studies - Lifelong Health &amp; Well-Being</t>
  </si>
  <si>
    <t>General Studies - Science and Mathematics</t>
  </si>
  <si>
    <t>General Studies - Social and Behavioral Sciences</t>
  </si>
  <si>
    <t>HIST</t>
  </si>
  <si>
    <t>History</t>
  </si>
  <si>
    <t>KUM</t>
  </si>
  <si>
    <t>Kumeyaay Studies</t>
  </si>
  <si>
    <t>MUS</t>
  </si>
  <si>
    <t>Music Education</t>
  </si>
  <si>
    <t>Music Industry Studies</t>
  </si>
  <si>
    <t>Ornamental Horticulture-Floral Design</t>
  </si>
  <si>
    <t>PARA</t>
  </si>
  <si>
    <t>Paralegal Studies</t>
  </si>
  <si>
    <t>PHYC</t>
  </si>
  <si>
    <t>Physics</t>
  </si>
  <si>
    <t>SOCWK</t>
  </si>
  <si>
    <t>Social Work</t>
  </si>
  <si>
    <t>SURV</t>
  </si>
  <si>
    <t>Surveying</t>
  </si>
  <si>
    <t>T</t>
  </si>
  <si>
    <t>Art History for Transfer (CSUB) SB1440</t>
  </si>
  <si>
    <t>Business Administration for Transfer (CSUB) SB1440</t>
  </si>
  <si>
    <t>Business Administration for Transfer (IGETC) SB1440</t>
  </si>
  <si>
    <t>Communication Studies for Transfer (CSUB) SB1440</t>
  </si>
  <si>
    <t>Communication Studies for Transfer (IGETC) SB 1440</t>
  </si>
  <si>
    <t>Early Childhood Education for Transfer</t>
  </si>
  <si>
    <t>Elementary Teacher Education for Transfer</t>
  </si>
  <si>
    <t>English for Transfer (CSUB) SB1440</t>
  </si>
  <si>
    <t>English for Transfer (IGETC) SB1440</t>
  </si>
  <si>
    <t>History for Transfer (CSUB) SB1440</t>
  </si>
  <si>
    <t>History for Transfer (IGETC) SB1440</t>
  </si>
  <si>
    <t>Kinesiology for Transfer (CSUB) SB1440</t>
  </si>
  <si>
    <t>Kinesiology for Transfer (IGETC) SB1440</t>
  </si>
  <si>
    <t>Mathematics for Transfer (CSUB) SB1440</t>
  </si>
  <si>
    <t>Mathematics for Transfer (IGETC) SB1440</t>
  </si>
  <si>
    <t>Music for Transfer</t>
  </si>
  <si>
    <t>Philosophy for Transfer</t>
  </si>
  <si>
    <t>Physics for Transfer (IGETC) SB1440</t>
  </si>
  <si>
    <t>Political Science for Transfer (CSUB) SB1440</t>
  </si>
  <si>
    <t>Political Science for Transfer (IGETC) SB1440</t>
  </si>
  <si>
    <t>Psychology for Transfer (CSUB) SB 1440</t>
  </si>
  <si>
    <t>Psychology for Transfer (IGETC) SB 1440</t>
  </si>
  <si>
    <t>Sociology for Transfer (CSUB) SB1440</t>
  </si>
  <si>
    <t>Sociology for Transfer (IGETC) SB 1440</t>
  </si>
  <si>
    <t>Spanish for Transfer (CSUB) SB1440</t>
  </si>
  <si>
    <t>Studio Arts for Transfer (CSUB) SB1440</t>
  </si>
  <si>
    <t>Studio Arts for Transfer (IGETC) SB1440</t>
  </si>
  <si>
    <t>University Studies - (CSUB) Business &amp; Economics</t>
  </si>
  <si>
    <t>University Studies - (CSUB) Science &amp; Mathematics</t>
  </si>
  <si>
    <t>University Studies - (IGETC) - Science &amp; Mathematics</t>
  </si>
  <si>
    <t>University Studies - (IGETC) Business &amp; Economics</t>
  </si>
  <si>
    <t>University Studies- (CSUB) Business &amp; Economics</t>
  </si>
  <si>
    <t>University Studies- (CSUB) Communication &amp; Language Arts</t>
  </si>
  <si>
    <t>University Studies- (CSUB) Humanities &amp; Fine Arts</t>
  </si>
  <si>
    <t>University Studies- (CSUB) Science &amp; Mathematics</t>
  </si>
  <si>
    <t>University Studies- (CSUB) Social &amp; Behavioral Sciences</t>
  </si>
  <si>
    <t>University Studies- (IGETC) Communication &amp; Language Art</t>
  </si>
  <si>
    <t>University Studies- (IGETC) Humanities &amp; Fine Arts</t>
  </si>
  <si>
    <t>University Studies- (IGETC) Science &amp; Mathematics</t>
  </si>
  <si>
    <t>University Studies- (IGETC) Social &amp; Behavioral Sciences</t>
  </si>
  <si>
    <t>University Transfer Studies</t>
  </si>
  <si>
    <t>Total AA/AS Degrees Awarded</t>
  </si>
  <si>
    <t>T (continued)</t>
  </si>
  <si>
    <t>Less than full-time (less than 12 units)</t>
  </si>
  <si>
    <t>Multiple Races/ 
Ethnicities</t>
  </si>
  <si>
    <t>White
Non-Hispanic</t>
  </si>
  <si>
    <t>Unknown/ 
Non-Respondent</t>
  </si>
  <si>
    <t>College-wide
Degrees Awarded by Academic Year</t>
  </si>
  <si>
    <t>Fall 2017</t>
  </si>
  <si>
    <t>2017-18</t>
  </si>
  <si>
    <t>BOT - Bussiness Information Worker</t>
  </si>
  <si>
    <t>Mechatronics</t>
  </si>
  <si>
    <t>UNDECIDED</t>
  </si>
  <si>
    <t>Undecided - 2 Year - Cuyamaca</t>
  </si>
  <si>
    <t>Art and Design</t>
  </si>
  <si>
    <t>Biology for Transfer (IGETC CSU STEM) SB1440</t>
  </si>
  <si>
    <t>Economics for Transfer (CSUB) SB1440</t>
  </si>
  <si>
    <t>Economics for Transfer (IGETC CSU) SB1440</t>
  </si>
  <si>
    <t>Child &amp; Adolescent Development for Transfer (CSUB) SB1440</t>
  </si>
  <si>
    <t>Public Health Science for Transfer (CSUB) SB1440</t>
  </si>
  <si>
    <t>Ethnicity</t>
  </si>
  <si>
    <t>Enrollment</t>
  </si>
  <si>
    <t>White                    
Non-Hispanic</t>
  </si>
  <si>
    <t>Multiple Races/               Ethnicities</t>
  </si>
  <si>
    <t>Unknown/ Non-Respondent</t>
  </si>
  <si>
    <t>On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</si>
</sst>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25">
    <xf numFmtId="0" fontId="0" fillId="0" borderId="0" xfId="0"/>
    <xf numFmtId="0" fontId="0" fillId="0" borderId="2" xfId="0" applyBorder="1"/>
    <xf numFmtId="3" fontId="0" fillId="0" borderId="2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4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3" fontId="0" fillId="0" borderId="2" xfId="0" quotePrefix="1" applyNumberFormat="1" applyBorder="1" applyAlignment="1">
      <alignment horizontal="center"/>
    </xf>
    <xf numFmtId="9" fontId="0" fillId="4" borderId="2" xfId="0" quotePrefix="1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2" xfId="3" applyFont="1" applyFill="1" applyBorder="1" applyAlignment="1">
      <alignment horizontal="left" vertical="top" wrapText="1"/>
    </xf>
    <xf numFmtId="164" fontId="5" fillId="0" borderId="2" xfId="2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4" fontId="6" fillId="0" borderId="2" xfId="3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2" xfId="2" applyFont="1" applyBorder="1" applyAlignment="1">
      <alignment horizontal="left" vertical="center" wrapText="1"/>
    </xf>
    <xf numFmtId="165" fontId="0" fillId="4" borderId="2" xfId="0" applyNumberFormat="1" applyFill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5" fillId="0" borderId="2" xfId="2" applyFont="1" applyBorder="1" applyAlignment="1">
      <alignment horizontal="left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3" fontId="7" fillId="5" borderId="2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3" fontId="0" fillId="7" borderId="2" xfId="0" applyNumberFormat="1" applyFill="1" applyBorder="1" applyAlignment="1">
      <alignment horizontal="center" vertical="center"/>
    </xf>
    <xf numFmtId="9" fontId="0" fillId="7" borderId="2" xfId="0" applyNumberFormat="1" applyFill="1" applyBorder="1" applyAlignment="1">
      <alignment horizontal="center" vertical="center"/>
    </xf>
    <xf numFmtId="3" fontId="0" fillId="7" borderId="2" xfId="0" quotePrefix="1" applyNumberFormat="1" applyFill="1" applyBorder="1" applyAlignment="1">
      <alignment horizontal="center" vertical="center"/>
    </xf>
    <xf numFmtId="2" fontId="0" fillId="6" borderId="2" xfId="0" quotePrefix="1" applyNumberFormat="1" applyFill="1" applyBorder="1" applyAlignment="1">
      <alignment horizontal="center" vertical="center"/>
    </xf>
    <xf numFmtId="2" fontId="0" fillId="7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5" fillId="0" borderId="2" xfId="2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6" fillId="0" borderId="3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6" fillId="0" borderId="6" xfId="3" applyFont="1" applyFill="1" applyBorder="1" applyAlignment="1">
      <alignment horizontal="left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4">
    <cellStyle name="Normal" xfId="0" builtinId="0"/>
    <cellStyle name="Normal_Sheet6" xfId="3"/>
    <cellStyle name="Normal_Sheet7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selection activeCell="M8" sqref="M8"/>
    </sheetView>
  </sheetViews>
  <sheetFormatPr defaultRowHeight="15" x14ac:dyDescent="0.25"/>
  <cols>
    <col min="1" max="1" width="30" customWidth="1"/>
    <col min="2" max="12" width="8.28515625" customWidth="1"/>
  </cols>
  <sheetData>
    <row r="1" spans="1:12" x14ac:dyDescent="0.25">
      <c r="A1" s="107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</row>
    <row r="2" spans="1:12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124"/>
    </row>
    <row r="3" spans="1:12" ht="30" x14ac:dyDescent="0.25">
      <c r="A3" s="47" t="s">
        <v>0</v>
      </c>
      <c r="B3" s="87" t="s">
        <v>1</v>
      </c>
      <c r="C3" s="88"/>
      <c r="D3" s="87" t="s">
        <v>2</v>
      </c>
      <c r="E3" s="88"/>
      <c r="F3" s="87" t="s">
        <v>3</v>
      </c>
      <c r="G3" s="88"/>
      <c r="H3" s="87" t="s">
        <v>4</v>
      </c>
      <c r="I3" s="88"/>
      <c r="J3" s="89" t="s">
        <v>255</v>
      </c>
      <c r="K3" s="89"/>
      <c r="L3" s="48" t="s">
        <v>5</v>
      </c>
    </row>
    <row r="4" spans="1:12" x14ac:dyDescent="0.25">
      <c r="A4" s="51" t="s">
        <v>6</v>
      </c>
      <c r="B4" s="12">
        <v>4727</v>
      </c>
      <c r="C4" s="46">
        <f>IFERROR(B4/B7,"--")</f>
        <v>0.52510553210397692</v>
      </c>
      <c r="D4" s="12">
        <v>4634</v>
      </c>
      <c r="E4" s="46">
        <f>IFERROR(D4/D7,"--")</f>
        <v>0.52815135627991794</v>
      </c>
      <c r="F4" s="12">
        <v>4930</v>
      </c>
      <c r="G4" s="46">
        <f>IFERROR(F4/F7,"--")</f>
        <v>0.53915135608048992</v>
      </c>
      <c r="H4" s="12">
        <v>5368</v>
      </c>
      <c r="I4" s="46">
        <f>IFERROR(H4/H7,"--")</f>
        <v>0.54123815285339782</v>
      </c>
      <c r="J4" s="12">
        <v>5231</v>
      </c>
      <c r="K4" s="46">
        <f>IFERROR(J4/$J$7,"--")</f>
        <v>0.54552090937532594</v>
      </c>
      <c r="L4" s="46">
        <f>(J4-B4)/B4</f>
        <v>0.10662153585783796</v>
      </c>
    </row>
    <row r="5" spans="1:12" x14ac:dyDescent="0.25">
      <c r="A5" s="51" t="s">
        <v>7</v>
      </c>
      <c r="B5" s="12">
        <v>4217</v>
      </c>
      <c r="C5" s="46">
        <f>IFERROR(B5/B7,"--")</f>
        <v>0.46845145523217063</v>
      </c>
      <c r="D5" s="12">
        <v>4082</v>
      </c>
      <c r="E5" s="46">
        <f>IFERROR(D5/D7,"--")</f>
        <v>0.46523820378390701</v>
      </c>
      <c r="F5" s="12">
        <v>4131</v>
      </c>
      <c r="G5" s="46">
        <f>IFERROR(F5/F7,"--")</f>
        <v>0.45177165354330706</v>
      </c>
      <c r="H5" s="12">
        <v>4423</v>
      </c>
      <c r="I5" s="46">
        <f>IFERROR(H5/H7,"--")</f>
        <v>0.44595684613833436</v>
      </c>
      <c r="J5" s="12">
        <v>4243</v>
      </c>
      <c r="K5" s="46">
        <f>IFERROR(J5/$J$7,"--")</f>
        <v>0.44248618208363749</v>
      </c>
      <c r="L5" s="46">
        <f>(J5-B5)/B5</f>
        <v>6.1655205122124737E-3</v>
      </c>
    </row>
    <row r="6" spans="1:12" x14ac:dyDescent="0.25">
      <c r="A6" s="51" t="s">
        <v>8</v>
      </c>
      <c r="B6" s="12">
        <v>58</v>
      </c>
      <c r="C6" s="46">
        <f>IFERROR(B6/B7,"--")</f>
        <v>6.443012663852477E-3</v>
      </c>
      <c r="D6" s="12">
        <v>58</v>
      </c>
      <c r="E6" s="46">
        <f>IFERROR(D6/D7,"--")</f>
        <v>6.6104399361750629E-3</v>
      </c>
      <c r="F6" s="12">
        <v>83</v>
      </c>
      <c r="G6" s="46">
        <f>IFERROR(F6/F7,"--")</f>
        <v>9.0769903762029751E-3</v>
      </c>
      <c r="H6" s="12">
        <v>127</v>
      </c>
      <c r="I6" s="46">
        <f>IFERROR(H6/H7,"--")</f>
        <v>1.2805001008267796E-2</v>
      </c>
      <c r="J6" s="12">
        <v>115</v>
      </c>
      <c r="K6" s="46">
        <f>IFERROR(J6/$J$7,"--")</f>
        <v>1.1992908541036604E-2</v>
      </c>
      <c r="L6" s="46">
        <f>(J6-B6)/B6</f>
        <v>0.98275862068965514</v>
      </c>
    </row>
    <row r="7" spans="1:12" x14ac:dyDescent="0.25">
      <c r="A7" s="58" t="s">
        <v>9</v>
      </c>
      <c r="B7" s="59">
        <f t="shared" ref="B7" si="0">SUM(B4:B6)</f>
        <v>9002</v>
      </c>
      <c r="C7" s="60">
        <f>SUM(C4:C6)</f>
        <v>1</v>
      </c>
      <c r="D7" s="59">
        <f t="shared" ref="D7" si="1">SUM(D4:D6)</f>
        <v>8774</v>
      </c>
      <c r="E7" s="60">
        <f>SUM(E4:E6)</f>
        <v>1</v>
      </c>
      <c r="F7" s="59">
        <f t="shared" ref="F7" si="2">SUM(F4:F6)</f>
        <v>9144</v>
      </c>
      <c r="G7" s="60">
        <f>SUM(G4:G6)</f>
        <v>1</v>
      </c>
      <c r="H7" s="59">
        <f>SUM(H4:H6)</f>
        <v>9918</v>
      </c>
      <c r="I7" s="60">
        <f>SUM(I4:I6)</f>
        <v>0.99999999999999989</v>
      </c>
      <c r="J7" s="59">
        <f>SUM(J4:J6)</f>
        <v>9589</v>
      </c>
      <c r="K7" s="60">
        <f>SUM(K4:K6)</f>
        <v>1</v>
      </c>
      <c r="L7" s="60">
        <f>(J7-B7)/B7</f>
        <v>6.5207731615196621E-2</v>
      </c>
    </row>
    <row r="8" spans="1:12" ht="30" x14ac:dyDescent="0.25">
      <c r="A8" s="47" t="s">
        <v>10</v>
      </c>
      <c r="B8" s="87" t="s">
        <v>1</v>
      </c>
      <c r="C8" s="88"/>
      <c r="D8" s="87" t="s">
        <v>2</v>
      </c>
      <c r="E8" s="88"/>
      <c r="F8" s="87" t="s">
        <v>3</v>
      </c>
      <c r="G8" s="88"/>
      <c r="H8" s="89" t="s">
        <v>4</v>
      </c>
      <c r="I8" s="89"/>
      <c r="J8" s="89" t="s">
        <v>255</v>
      </c>
      <c r="K8" s="89"/>
      <c r="L8" s="48" t="s">
        <v>5</v>
      </c>
    </row>
    <row r="9" spans="1:12" x14ac:dyDescent="0.25">
      <c r="A9" s="51" t="s">
        <v>11</v>
      </c>
      <c r="B9" s="12">
        <v>562</v>
      </c>
      <c r="C9" s="46">
        <f>IFERROR(B9/B18,"--")</f>
        <v>6.2430570984225726E-2</v>
      </c>
      <c r="D9" s="12">
        <v>513</v>
      </c>
      <c r="E9" s="46">
        <f>IFERROR(D9/D18,"--")</f>
        <v>5.8468201504444949E-2</v>
      </c>
      <c r="F9" s="12">
        <v>503</v>
      </c>
      <c r="G9" s="46">
        <f>IFERROR(F9/F18,"--")</f>
        <v>5.5008748906386705E-2</v>
      </c>
      <c r="H9" s="12">
        <v>586</v>
      </c>
      <c r="I9" s="46">
        <f>IFERROR(H9/H18,"--")</f>
        <v>5.9084492841298651E-2</v>
      </c>
      <c r="J9" s="12">
        <v>533</v>
      </c>
      <c r="K9" s="46">
        <f t="shared" ref="K9:K17" si="3">IFERROR(J9/$J$18,"--")</f>
        <v>5.5584523933674003E-2</v>
      </c>
      <c r="L9" s="46">
        <f t="shared" ref="L9:L17" si="4">(J9-B9)/B9</f>
        <v>-5.1601423487544484E-2</v>
      </c>
    </row>
    <row r="10" spans="1:12" x14ac:dyDescent="0.25">
      <c r="A10" s="51" t="s">
        <v>12</v>
      </c>
      <c r="B10" s="12">
        <v>44</v>
      </c>
      <c r="C10" s="46">
        <f>IFERROR(B10/B18,"--")</f>
        <v>4.8878027105087761E-3</v>
      </c>
      <c r="D10" s="12">
        <v>39</v>
      </c>
      <c r="E10" s="46">
        <f>IFERROR(D10/D18,"--")</f>
        <v>4.4449509915659904E-3</v>
      </c>
      <c r="F10" s="12">
        <v>38</v>
      </c>
      <c r="G10" s="46">
        <f>IFERROR(F10/F18,"--")</f>
        <v>4.1557305336832892E-3</v>
      </c>
      <c r="H10" s="12">
        <v>48</v>
      </c>
      <c r="I10" s="46">
        <f>IFERROR(H10/H18,"--")</f>
        <v>4.8396854204476713E-3</v>
      </c>
      <c r="J10" s="12">
        <v>53</v>
      </c>
      <c r="K10" s="46">
        <f t="shared" si="3"/>
        <v>5.5271665449994787E-3</v>
      </c>
      <c r="L10" s="46">
        <f t="shared" si="4"/>
        <v>0.20454545454545456</v>
      </c>
    </row>
    <row r="11" spans="1:12" x14ac:dyDescent="0.25">
      <c r="A11" s="51" t="s">
        <v>14</v>
      </c>
      <c r="B11" s="12">
        <v>307</v>
      </c>
      <c r="C11" s="46">
        <f>IFERROR(B11/B18,"--")</f>
        <v>3.4103532548322595E-2</v>
      </c>
      <c r="D11" s="12">
        <v>284</v>
      </c>
      <c r="E11" s="46">
        <f>IFERROR(D11/D18,"--")</f>
        <v>3.236836106678824E-2</v>
      </c>
      <c r="F11" s="12">
        <v>292</v>
      </c>
      <c r="G11" s="46">
        <f>IFERROR(F11/F18,"--")</f>
        <v>3.1933508311461065E-2</v>
      </c>
      <c r="H11" s="12">
        <v>314</v>
      </c>
      <c r="I11" s="46">
        <f>IFERROR(H11/H18,"--")</f>
        <v>3.165960879209518E-2</v>
      </c>
      <c r="J11" s="12">
        <v>316</v>
      </c>
      <c r="K11" s="46">
        <f t="shared" si="3"/>
        <v>3.2954426947544059E-2</v>
      </c>
      <c r="L11" s="46">
        <f t="shared" si="4"/>
        <v>2.9315960912052116E-2</v>
      </c>
    </row>
    <row r="12" spans="1:12" x14ac:dyDescent="0.25">
      <c r="A12" s="51" t="s">
        <v>15</v>
      </c>
      <c r="B12" s="12">
        <v>223</v>
      </c>
      <c r="C12" s="46">
        <f>IFERROR(B12/B18,"--")</f>
        <v>2.4772272828260385E-2</v>
      </c>
      <c r="D12" s="12">
        <v>222</v>
      </c>
      <c r="E12" s="46">
        <f>IFERROR(D12/D18,"--")</f>
        <v>2.5302028721221791E-2</v>
      </c>
      <c r="F12" s="12">
        <v>230</v>
      </c>
      <c r="G12" s="46">
        <f>IFERROR(F12/F18,"--")</f>
        <v>2.5153105861767278E-2</v>
      </c>
      <c r="H12" s="12">
        <v>256</v>
      </c>
      <c r="I12" s="46">
        <f>IFERROR(H12/H18,"--")</f>
        <v>2.5811655575720911E-2</v>
      </c>
      <c r="J12" s="12">
        <v>238</v>
      </c>
      <c r="K12" s="46">
        <f t="shared" si="3"/>
        <v>2.4820106371884452E-2</v>
      </c>
      <c r="L12" s="46">
        <f t="shared" si="4"/>
        <v>6.726457399103139E-2</v>
      </c>
    </row>
    <row r="13" spans="1:12" x14ac:dyDescent="0.25">
      <c r="A13" s="51" t="s">
        <v>16</v>
      </c>
      <c r="B13" s="12">
        <v>2811</v>
      </c>
      <c r="C13" s="46">
        <f>IFERROR(B13/B18,"--")</f>
        <v>0.31226394134636748</v>
      </c>
      <c r="D13" s="12">
        <v>2883</v>
      </c>
      <c r="E13" s="46">
        <f>IFERROR(D13/D18,"--")</f>
        <v>0.32858445406883974</v>
      </c>
      <c r="F13" s="12">
        <v>2927</v>
      </c>
      <c r="G13" s="46">
        <f>IFERROR(F13/F18,"--")</f>
        <v>0.32010061242344706</v>
      </c>
      <c r="H13" s="12">
        <v>3312</v>
      </c>
      <c r="I13" s="46">
        <f>IFERROR(H13/H18,"--")</f>
        <v>0.33393829401088931</v>
      </c>
      <c r="J13" s="12">
        <v>3179</v>
      </c>
      <c r="K13" s="46">
        <f t="shared" si="3"/>
        <v>0.3315257065387423</v>
      </c>
      <c r="L13" s="46">
        <f t="shared" si="4"/>
        <v>0.13091426538598364</v>
      </c>
    </row>
    <row r="14" spans="1:12" x14ac:dyDescent="0.25">
      <c r="A14" s="51" t="s">
        <v>17</v>
      </c>
      <c r="B14" s="12">
        <v>49</v>
      </c>
      <c r="C14" s="46">
        <f>IFERROR(B14/B18,"--")</f>
        <v>5.4432348367029551E-3</v>
      </c>
      <c r="D14" s="12">
        <v>41</v>
      </c>
      <c r="E14" s="46">
        <f>IFERROR(D14/D18,"--")</f>
        <v>4.6728971962616819E-3</v>
      </c>
      <c r="F14" s="12">
        <v>32</v>
      </c>
      <c r="G14" s="46">
        <f>IFERROR(F14/F18,"--")</f>
        <v>3.499562554680665E-3</v>
      </c>
      <c r="H14" s="12">
        <v>37</v>
      </c>
      <c r="I14" s="46">
        <f>IFERROR(H14/H18,"--")</f>
        <v>3.730590844928413E-3</v>
      </c>
      <c r="J14" s="12">
        <v>29</v>
      </c>
      <c r="K14" s="46">
        <f t="shared" si="3"/>
        <v>3.0242986755657526E-3</v>
      </c>
      <c r="L14" s="46">
        <f t="shared" si="4"/>
        <v>-0.40816326530612246</v>
      </c>
    </row>
    <row r="15" spans="1:12" x14ac:dyDescent="0.25">
      <c r="A15" s="51" t="s">
        <v>18</v>
      </c>
      <c r="B15" s="12">
        <v>4094</v>
      </c>
      <c r="C15" s="46">
        <f>IFERROR(B15/B18,"--")</f>
        <v>0.45478782492779385</v>
      </c>
      <c r="D15" s="12">
        <v>3985</v>
      </c>
      <c r="E15" s="46">
        <f>IFERROR(D15/D18,"--")</f>
        <v>0.45418281285616596</v>
      </c>
      <c r="F15" s="12">
        <v>4264</v>
      </c>
      <c r="G15" s="46">
        <f>IFERROR(F15/F18,"--")</f>
        <v>0.4663167104111986</v>
      </c>
      <c r="H15" s="12">
        <v>4484</v>
      </c>
      <c r="I15" s="46">
        <f>IFERROR(H15/H18,"--")</f>
        <v>0.45210727969348657</v>
      </c>
      <c r="J15" s="12">
        <v>4414</v>
      </c>
      <c r="K15" s="46">
        <f t="shared" si="3"/>
        <v>0.46031911565335282</v>
      </c>
      <c r="L15" s="46">
        <f t="shared" si="4"/>
        <v>7.816316560820713E-2</v>
      </c>
    </row>
    <row r="16" spans="1:12" x14ac:dyDescent="0.25">
      <c r="A16" s="51" t="s">
        <v>19</v>
      </c>
      <c r="B16" s="12">
        <v>702</v>
      </c>
      <c r="C16" s="46">
        <f>IFERROR(B16/B18,"--")</f>
        <v>7.7982670517662736E-2</v>
      </c>
      <c r="D16" s="12">
        <v>674</v>
      </c>
      <c r="E16" s="46">
        <f>IFERROR(D16/D18,"--")</f>
        <v>7.6817870982448147E-2</v>
      </c>
      <c r="F16" s="12">
        <v>741</v>
      </c>
      <c r="G16" s="46">
        <f>IFERROR(F16/F18,"--")</f>
        <v>8.1036745406824151E-2</v>
      </c>
      <c r="H16" s="12">
        <v>789</v>
      </c>
      <c r="I16" s="46">
        <f>IFERROR(H16/H18,"--")</f>
        <v>7.9552329098608585E-2</v>
      </c>
      <c r="J16" s="12">
        <v>745</v>
      </c>
      <c r="K16" s="46">
        <f t="shared" si="3"/>
        <v>7.7693190113671914E-2</v>
      </c>
      <c r="L16" s="46">
        <f t="shared" si="4"/>
        <v>6.1253561253561253E-2</v>
      </c>
    </row>
    <row r="17" spans="1:12" x14ac:dyDescent="0.25">
      <c r="A17" s="51" t="s">
        <v>20</v>
      </c>
      <c r="B17" s="12">
        <v>210</v>
      </c>
      <c r="C17" s="46">
        <f>IFERROR(B17/B18,"--")</f>
        <v>2.3328149300155521E-2</v>
      </c>
      <c r="D17" s="12">
        <v>133</v>
      </c>
      <c r="E17" s="46">
        <f>IFERROR(D17/D18,"--")</f>
        <v>1.5158422612263505E-2</v>
      </c>
      <c r="F17" s="12">
        <v>117</v>
      </c>
      <c r="G17" s="46">
        <f>IFERROR(F17/F18,"--")</f>
        <v>1.2795275590551181E-2</v>
      </c>
      <c r="H17" s="12">
        <v>92</v>
      </c>
      <c r="I17" s="46">
        <f>IFERROR(H17/H18,"--")</f>
        <v>9.2760637225247026E-3</v>
      </c>
      <c r="J17" s="12">
        <v>82</v>
      </c>
      <c r="K17" s="46">
        <f t="shared" si="3"/>
        <v>8.5514652205652304E-3</v>
      </c>
      <c r="L17" s="46">
        <f t="shared" si="4"/>
        <v>-0.60952380952380958</v>
      </c>
    </row>
    <row r="18" spans="1:12" x14ac:dyDescent="0.25">
      <c r="A18" s="52" t="s">
        <v>9</v>
      </c>
      <c r="B18" s="59">
        <f t="shared" ref="B18" si="5">SUM(B9:B17)</f>
        <v>9002</v>
      </c>
      <c r="C18" s="60">
        <f>SUM(C9:C17)</f>
        <v>0.99999999999999989</v>
      </c>
      <c r="D18" s="59">
        <f t="shared" ref="D18" si="6">SUM(D9:D17)</f>
        <v>8774</v>
      </c>
      <c r="E18" s="60">
        <f>SUM(E9:E17)</f>
        <v>1</v>
      </c>
      <c r="F18" s="59">
        <f t="shared" ref="F18" si="7">SUM(F9:F17)</f>
        <v>9144</v>
      </c>
      <c r="G18" s="60">
        <f>SUM(G9:G17)</f>
        <v>1</v>
      </c>
      <c r="H18" s="59">
        <f t="shared" ref="H18" si="8">SUM(H9:H17)</f>
        <v>9918</v>
      </c>
      <c r="I18" s="60">
        <f>SUM(I9:I17)</f>
        <v>0.99999999999999989</v>
      </c>
      <c r="J18" s="59">
        <f t="shared" ref="J18" si="9">SUM(J9:J17)</f>
        <v>9589</v>
      </c>
      <c r="K18" s="60">
        <f>SUM(K9:K17)</f>
        <v>1</v>
      </c>
      <c r="L18" s="60">
        <f t="shared" ref="L18" si="10">(J18-B18)/B18</f>
        <v>6.5207731615196621E-2</v>
      </c>
    </row>
    <row r="19" spans="1:12" ht="30" x14ac:dyDescent="0.25">
      <c r="A19" s="47" t="s">
        <v>21</v>
      </c>
      <c r="B19" s="87" t="s">
        <v>1</v>
      </c>
      <c r="C19" s="88"/>
      <c r="D19" s="87" t="s">
        <v>2</v>
      </c>
      <c r="E19" s="88"/>
      <c r="F19" s="87" t="s">
        <v>3</v>
      </c>
      <c r="G19" s="88"/>
      <c r="H19" s="89" t="s">
        <v>4</v>
      </c>
      <c r="I19" s="89"/>
      <c r="J19" s="89" t="s">
        <v>255</v>
      </c>
      <c r="K19" s="89"/>
      <c r="L19" s="48" t="s">
        <v>5</v>
      </c>
    </row>
    <row r="20" spans="1:12" x14ac:dyDescent="0.25">
      <c r="A20" s="51" t="s">
        <v>22</v>
      </c>
      <c r="B20" s="12">
        <v>1975</v>
      </c>
      <c r="C20" s="46">
        <f>IFERROR(B20/B24,"--")</f>
        <v>0.21939568984670074</v>
      </c>
      <c r="D20" s="12">
        <v>1876</v>
      </c>
      <c r="E20" s="46">
        <f>IFERROR(D20/D24,"--")</f>
        <v>0.21381354000455893</v>
      </c>
      <c r="F20" s="12">
        <v>2041</v>
      </c>
      <c r="G20" s="46">
        <f>IFERROR(F20/F24,"--")</f>
        <v>0.22320647419072617</v>
      </c>
      <c r="H20" s="12">
        <v>2553</v>
      </c>
      <c r="I20" s="46">
        <f>IFERROR(H20/H24,"--")</f>
        <v>0.25741076830006049</v>
      </c>
      <c r="J20" s="12">
        <v>2320</v>
      </c>
      <c r="K20" s="46">
        <f>IFERROR(J20/$J$24,"--")</f>
        <v>0.2419438940452602</v>
      </c>
      <c r="L20" s="46">
        <f t="shared" ref="L20:L24" si="11">(J20-B20)/B20</f>
        <v>0.17468354430379746</v>
      </c>
    </row>
    <row r="21" spans="1:12" x14ac:dyDescent="0.25">
      <c r="A21" s="51" t="s">
        <v>23</v>
      </c>
      <c r="B21" s="12">
        <v>3320</v>
      </c>
      <c r="C21" s="46">
        <f>IFERROR(B21/B24,"--")</f>
        <v>0.36880693179293489</v>
      </c>
      <c r="D21" s="12">
        <v>3227</v>
      </c>
      <c r="E21" s="46">
        <f>IFERROR(D21/D24,"--")</f>
        <v>0.36779120127649872</v>
      </c>
      <c r="F21" s="12">
        <v>3252</v>
      </c>
      <c r="G21" s="46">
        <f>IFERROR(F21/F24,"--")</f>
        <v>0.35564304461942259</v>
      </c>
      <c r="H21" s="12">
        <v>3337</v>
      </c>
      <c r="I21" s="46">
        <f>IFERROR(H21/H24,"--")</f>
        <v>0.33645896350070581</v>
      </c>
      <c r="J21" s="12">
        <v>3268</v>
      </c>
      <c r="K21" s="46">
        <f>IFERROR(J21/$J$24,"--")</f>
        <v>0.34080717488789236</v>
      </c>
      <c r="L21" s="46">
        <f t="shared" si="11"/>
        <v>-1.566265060240964E-2</v>
      </c>
    </row>
    <row r="22" spans="1:12" x14ac:dyDescent="0.25">
      <c r="A22" s="51" t="s">
        <v>24</v>
      </c>
      <c r="B22" s="12">
        <v>2344</v>
      </c>
      <c r="C22" s="46">
        <f>IFERROR(B22/B24,"--")</f>
        <v>0.26038658075983112</v>
      </c>
      <c r="D22" s="12">
        <v>2397</v>
      </c>
      <c r="E22" s="46">
        <f>IFERROR(D22/D24,"--")</f>
        <v>0.27319352632778665</v>
      </c>
      <c r="F22" s="12">
        <v>2501</v>
      </c>
      <c r="G22" s="46">
        <f>IFERROR(F22/F24,"--")</f>
        <v>0.2735126859142607</v>
      </c>
      <c r="H22" s="12">
        <v>2604</v>
      </c>
      <c r="I22" s="46">
        <f>IFERROR(H22/H24,"--")</f>
        <v>0.26255293405928615</v>
      </c>
      <c r="J22" s="12">
        <v>2554</v>
      </c>
      <c r="K22" s="46">
        <f>IFERROR(J22/$J$24,"--")</f>
        <v>0.26634685577223904</v>
      </c>
      <c r="L22" s="46">
        <f t="shared" si="11"/>
        <v>8.9590443686006827E-2</v>
      </c>
    </row>
    <row r="23" spans="1:12" x14ac:dyDescent="0.25">
      <c r="A23" s="51" t="s">
        <v>25</v>
      </c>
      <c r="B23" s="12">
        <v>1363</v>
      </c>
      <c r="C23" s="46">
        <f>IFERROR(B23/B24,"--")</f>
        <v>0.15141079760053322</v>
      </c>
      <c r="D23" s="12">
        <v>1274</v>
      </c>
      <c r="E23" s="46">
        <f>IFERROR(D23/D24,"--")</f>
        <v>0.14520173239115569</v>
      </c>
      <c r="F23" s="12">
        <v>1350</v>
      </c>
      <c r="G23" s="46">
        <f>IFERROR(F23/F24,"--")</f>
        <v>0.14763779527559054</v>
      </c>
      <c r="H23" s="12">
        <v>1424</v>
      </c>
      <c r="I23" s="46">
        <f>IFERROR(H23/H24,"--")</f>
        <v>0.14357733413994758</v>
      </c>
      <c r="J23" s="12">
        <v>1447</v>
      </c>
      <c r="K23" s="46">
        <f>IFERROR(J23/$J$24,"--")</f>
        <v>0.15090207529460842</v>
      </c>
      <c r="L23" s="46">
        <f t="shared" si="11"/>
        <v>6.1628760088041086E-2</v>
      </c>
    </row>
    <row r="24" spans="1:12" x14ac:dyDescent="0.25">
      <c r="A24" s="52" t="s">
        <v>9</v>
      </c>
      <c r="B24" s="59">
        <f t="shared" ref="B24" si="12">SUM(B20:B23)</f>
        <v>9002</v>
      </c>
      <c r="C24" s="60">
        <f>SUM(C20:C23)</f>
        <v>1</v>
      </c>
      <c r="D24" s="59">
        <f t="shared" ref="D24" si="13">SUM(D20:D23)</f>
        <v>8774</v>
      </c>
      <c r="E24" s="60">
        <f>SUM(E20:E23)</f>
        <v>1</v>
      </c>
      <c r="F24" s="59">
        <f t="shared" ref="F24" si="14">SUM(F20:F23)</f>
        <v>9144</v>
      </c>
      <c r="G24" s="60">
        <f>SUM(G20:G23)</f>
        <v>1</v>
      </c>
      <c r="H24" s="59">
        <f t="shared" ref="H24" si="15">SUM(H20:H23)</f>
        <v>9918</v>
      </c>
      <c r="I24" s="60">
        <f>SUM(I20:I23)</f>
        <v>1</v>
      </c>
      <c r="J24" s="59">
        <f t="shared" ref="J24" si="16">SUM(J20:J23)</f>
        <v>9589</v>
      </c>
      <c r="K24" s="60">
        <f>SUM(K20:K23)</f>
        <v>1</v>
      </c>
      <c r="L24" s="60">
        <f t="shared" si="11"/>
        <v>6.5207731615196621E-2</v>
      </c>
    </row>
    <row r="25" spans="1:12" ht="30" x14ac:dyDescent="0.25">
      <c r="A25" s="49" t="s">
        <v>57</v>
      </c>
      <c r="B25" s="87" t="s">
        <v>1</v>
      </c>
      <c r="C25" s="88"/>
      <c r="D25" s="87" t="s">
        <v>2</v>
      </c>
      <c r="E25" s="88"/>
      <c r="F25" s="87" t="s">
        <v>3</v>
      </c>
      <c r="G25" s="88"/>
      <c r="H25" s="89" t="s">
        <v>4</v>
      </c>
      <c r="I25" s="89"/>
      <c r="J25" s="89" t="s">
        <v>255</v>
      </c>
      <c r="K25" s="89"/>
      <c r="L25" s="48" t="s">
        <v>5</v>
      </c>
    </row>
    <row r="26" spans="1:12" x14ac:dyDescent="0.25">
      <c r="A26" s="51" t="s">
        <v>26</v>
      </c>
      <c r="B26" s="12">
        <v>3995</v>
      </c>
      <c r="C26" s="46">
        <f>IFERROR(B26/B31,"--")</f>
        <v>0.44379026882914907</v>
      </c>
      <c r="D26" s="12">
        <v>4001</v>
      </c>
      <c r="E26" s="46">
        <f>IFERROR(D26/D31,"--")</f>
        <v>0.45600638249373149</v>
      </c>
      <c r="F26" s="12">
        <v>4399</v>
      </c>
      <c r="G26" s="46">
        <f>IFERROR(F26/F31,"--")</f>
        <v>0.48108048993875768</v>
      </c>
      <c r="H26" s="12">
        <v>4813</v>
      </c>
      <c r="I26" s="46">
        <f>IFERROR(H26/H31,"--")</f>
        <v>0.48527929017947169</v>
      </c>
      <c r="J26" s="12">
        <v>4821</v>
      </c>
      <c r="K26" s="46">
        <f>IFERROR(J26/$J$31,"--")</f>
        <v>0.5027635832724997</v>
      </c>
      <c r="L26" s="46">
        <f t="shared" ref="L26:L31" si="17">(J26-B26)/B26</f>
        <v>0.2067584480600751</v>
      </c>
    </row>
    <row r="27" spans="1:12" x14ac:dyDescent="0.25">
      <c r="A27" s="51" t="s">
        <v>27</v>
      </c>
      <c r="B27" s="12">
        <v>1337</v>
      </c>
      <c r="C27" s="46">
        <f>IFERROR(B27/B31,"--")</f>
        <v>0.14852255054432348</v>
      </c>
      <c r="D27" s="12">
        <v>1321</v>
      </c>
      <c r="E27" s="46">
        <f>IFERROR(D27/D31,"--")</f>
        <v>0.15055846820150445</v>
      </c>
      <c r="F27" s="12">
        <v>1424</v>
      </c>
      <c r="G27" s="46">
        <f>IFERROR(F27/F31,"--")</f>
        <v>0.1557305336832896</v>
      </c>
      <c r="H27" s="12">
        <v>1411</v>
      </c>
      <c r="I27" s="46">
        <f>IFERROR(H27/H31,"--")</f>
        <v>0.142266586005243</v>
      </c>
      <c r="J27" s="12">
        <v>1377</v>
      </c>
      <c r="K27" s="46">
        <f>IFERROR(J27/$J$31,"--")</f>
        <v>0.14360204400876003</v>
      </c>
      <c r="L27" s="46">
        <f t="shared" si="17"/>
        <v>2.9917726252804786E-2</v>
      </c>
    </row>
    <row r="28" spans="1:12" x14ac:dyDescent="0.25">
      <c r="A28" s="51" t="s">
        <v>28</v>
      </c>
      <c r="B28" s="12">
        <v>1380</v>
      </c>
      <c r="C28" s="46">
        <f>IFERROR(B28/B31,"--")</f>
        <v>0.15329926682959341</v>
      </c>
      <c r="D28" s="12">
        <v>1437</v>
      </c>
      <c r="E28" s="46">
        <f>IFERROR(D28/D31,"--")</f>
        <v>0.16377934807385458</v>
      </c>
      <c r="F28" s="12">
        <v>1553</v>
      </c>
      <c r="G28" s="46">
        <f>IFERROR(F28/F31,"--")</f>
        <v>0.16983814523184601</v>
      </c>
      <c r="H28" s="12">
        <v>1659</v>
      </c>
      <c r="I28" s="46">
        <f>IFERROR(H28/H31,"--")</f>
        <v>0.16727162734422263</v>
      </c>
      <c r="J28" s="12">
        <v>1641</v>
      </c>
      <c r="K28" s="46">
        <f>IFERROR(J28/$J$31,"--")</f>
        <v>0.17113359057253102</v>
      </c>
      <c r="L28" s="46">
        <f t="shared" si="17"/>
        <v>0.18913043478260869</v>
      </c>
    </row>
    <row r="29" spans="1:12" x14ac:dyDescent="0.25">
      <c r="A29" s="51" t="s">
        <v>29</v>
      </c>
      <c r="B29" s="12">
        <v>272</v>
      </c>
      <c r="C29" s="46">
        <f>IFERROR(B29/B31,"--")</f>
        <v>3.021550766496334E-2</v>
      </c>
      <c r="D29" s="12">
        <v>294</v>
      </c>
      <c r="E29" s="46">
        <f>IFERROR(D29/D31,"--")</f>
        <v>3.35080920902667E-2</v>
      </c>
      <c r="F29" s="12">
        <v>273</v>
      </c>
      <c r="G29" s="46">
        <f>IFERROR(F29/F31,"--")</f>
        <v>2.9855643044619424E-2</v>
      </c>
      <c r="H29" s="12">
        <v>280</v>
      </c>
      <c r="I29" s="46">
        <f>IFERROR(H29/H31,"--")</f>
        <v>2.8231498285944748E-2</v>
      </c>
      <c r="J29" s="12">
        <v>260</v>
      </c>
      <c r="K29" s="46">
        <f>IFERROR(J29/$J$31,"--")</f>
        <v>2.7114401918865366E-2</v>
      </c>
      <c r="L29" s="46">
        <f t="shared" si="17"/>
        <v>-4.4117647058823532E-2</v>
      </c>
    </row>
    <row r="30" spans="1:12" x14ac:dyDescent="0.25">
      <c r="A30" s="51" t="s">
        <v>30</v>
      </c>
      <c r="B30" s="12">
        <v>2018</v>
      </c>
      <c r="C30" s="46">
        <f>IFERROR(B30/B31,"--")</f>
        <v>0.22417240613197068</v>
      </c>
      <c r="D30" s="12">
        <v>1721</v>
      </c>
      <c r="E30" s="46">
        <f>IFERROR(D30/D31,"--")</f>
        <v>0.19614770914064281</v>
      </c>
      <c r="F30" s="12">
        <v>1495</v>
      </c>
      <c r="G30" s="46">
        <f>IFERROR(F30/F31,"--")</f>
        <v>0.1634951881014873</v>
      </c>
      <c r="H30" s="12">
        <v>1755</v>
      </c>
      <c r="I30" s="46">
        <f>IFERROR(H30/H31,"--")</f>
        <v>0.17695099818511797</v>
      </c>
      <c r="J30" s="12">
        <v>1490</v>
      </c>
      <c r="K30" s="46">
        <f>IFERROR(J30/$J$31,"--")</f>
        <v>0.15538638022734383</v>
      </c>
      <c r="L30" s="46">
        <f t="shared" si="17"/>
        <v>-0.26164519326065411</v>
      </c>
    </row>
    <row r="31" spans="1:12" x14ac:dyDescent="0.25">
      <c r="A31" s="52" t="s">
        <v>9</v>
      </c>
      <c r="B31" s="59">
        <f t="shared" ref="B31:I31" si="18">SUM(B26:B30)</f>
        <v>9002</v>
      </c>
      <c r="C31" s="60">
        <f t="shared" si="18"/>
        <v>1</v>
      </c>
      <c r="D31" s="59">
        <f t="shared" si="18"/>
        <v>8774</v>
      </c>
      <c r="E31" s="60">
        <f t="shared" si="18"/>
        <v>1</v>
      </c>
      <c r="F31" s="59">
        <f t="shared" si="18"/>
        <v>9144</v>
      </c>
      <c r="G31" s="60">
        <f t="shared" si="18"/>
        <v>1</v>
      </c>
      <c r="H31" s="59">
        <f t="shared" si="18"/>
        <v>9918</v>
      </c>
      <c r="I31" s="60">
        <f t="shared" si="18"/>
        <v>1</v>
      </c>
      <c r="J31" s="59">
        <f t="shared" ref="J31:K31" si="19">SUM(J26:J30)</f>
        <v>9589</v>
      </c>
      <c r="K31" s="60">
        <f t="shared" si="19"/>
        <v>1</v>
      </c>
      <c r="L31" s="60">
        <f t="shared" si="17"/>
        <v>6.5207731615196621E-2</v>
      </c>
    </row>
    <row r="32" spans="1:12" ht="30" x14ac:dyDescent="0.25">
      <c r="A32" s="47" t="s">
        <v>31</v>
      </c>
      <c r="B32" s="87" t="s">
        <v>1</v>
      </c>
      <c r="C32" s="88"/>
      <c r="D32" s="87" t="s">
        <v>2</v>
      </c>
      <c r="E32" s="88"/>
      <c r="F32" s="87" t="s">
        <v>3</v>
      </c>
      <c r="G32" s="88"/>
      <c r="H32" s="89" t="s">
        <v>4</v>
      </c>
      <c r="I32" s="89"/>
      <c r="J32" s="89" t="s">
        <v>255</v>
      </c>
      <c r="K32" s="89"/>
      <c r="L32" s="48" t="s">
        <v>5</v>
      </c>
    </row>
    <row r="33" spans="1:12" ht="30" x14ac:dyDescent="0.25">
      <c r="A33" s="50" t="s">
        <v>250</v>
      </c>
      <c r="B33" s="12">
        <v>7033</v>
      </c>
      <c r="C33" s="46">
        <f>IFERROR(B33/B35,"--")</f>
        <v>0.7812708287047323</v>
      </c>
      <c r="D33" s="12">
        <v>6793</v>
      </c>
      <c r="E33" s="46">
        <f>IFERROR(D33/D35,"--")</f>
        <v>0.77421928424891728</v>
      </c>
      <c r="F33" s="12">
        <v>7109</v>
      </c>
      <c r="G33" s="46">
        <f>IFERROR(F33/F35,"--")</f>
        <v>0.77744969378827644</v>
      </c>
      <c r="H33" s="12">
        <v>7659</v>
      </c>
      <c r="I33" s="46">
        <f>IFERROR(H33/H35,"--")</f>
        <v>0.77223230490018147</v>
      </c>
      <c r="J33" s="12">
        <v>7203</v>
      </c>
      <c r="K33" s="46">
        <f>IFERROR(J33/$J$35,"--")</f>
        <v>0.7511732193137971</v>
      </c>
      <c r="L33" s="46">
        <f t="shared" ref="L33:L35" si="20">(J33-B33)/B33</f>
        <v>2.4171761694867056E-2</v>
      </c>
    </row>
    <row r="34" spans="1:12" x14ac:dyDescent="0.25">
      <c r="A34" s="51" t="s">
        <v>32</v>
      </c>
      <c r="B34" s="12">
        <v>1969</v>
      </c>
      <c r="C34" s="46">
        <f>IFERROR(B34/B35,"--")</f>
        <v>0.21872917129526773</v>
      </c>
      <c r="D34" s="12">
        <v>1981</v>
      </c>
      <c r="E34" s="46">
        <f>IFERROR(D34/D35,"--")</f>
        <v>0.22578071575108274</v>
      </c>
      <c r="F34" s="12">
        <v>2035</v>
      </c>
      <c r="G34" s="46">
        <f>IFERROR(F34/F35,"--")</f>
        <v>0.22255030621172353</v>
      </c>
      <c r="H34" s="12">
        <v>2259</v>
      </c>
      <c r="I34" s="46">
        <f>IFERROR(H34/H35,"--")</f>
        <v>0.22776769509981851</v>
      </c>
      <c r="J34" s="12">
        <v>2386</v>
      </c>
      <c r="K34" s="46">
        <f>IFERROR(J34/$J$35,"--")</f>
        <v>0.24882678068620295</v>
      </c>
      <c r="L34" s="46">
        <f t="shared" si="20"/>
        <v>0.21178263077704418</v>
      </c>
    </row>
    <row r="35" spans="1:12" x14ac:dyDescent="0.25">
      <c r="A35" s="52" t="s">
        <v>9</v>
      </c>
      <c r="B35" s="59">
        <f t="shared" ref="B35" si="21">SUM(B33:B34)</f>
        <v>9002</v>
      </c>
      <c r="C35" s="60">
        <f>SUM(C33:C34)</f>
        <v>1</v>
      </c>
      <c r="D35" s="59">
        <f t="shared" ref="D35" si="22">SUM(D33:D34)</f>
        <v>8774</v>
      </c>
      <c r="E35" s="60">
        <f>SUM(E33:E34)</f>
        <v>1</v>
      </c>
      <c r="F35" s="59">
        <f t="shared" ref="F35" si="23">SUM(F33:F34)</f>
        <v>9144</v>
      </c>
      <c r="G35" s="60">
        <f>SUM(G33:G34)</f>
        <v>1</v>
      </c>
      <c r="H35" s="59">
        <f t="shared" ref="H35" si="24">SUM(H33:H34)</f>
        <v>9918</v>
      </c>
      <c r="I35" s="60">
        <f>SUM(I33:I34)</f>
        <v>1</v>
      </c>
      <c r="J35" s="59">
        <f t="shared" ref="J35" si="25">SUM(J33:J34)</f>
        <v>9589</v>
      </c>
      <c r="K35" s="60">
        <f>SUM(K33:K34)</f>
        <v>1</v>
      </c>
      <c r="L35" s="60">
        <f t="shared" si="20"/>
        <v>6.5207731615196621E-2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ageMargins left="0.7" right="0.7" top="0.75" bottom="0.75" header="0.3" footer="0.3"/>
  <pageSetup scale="98" orientation="landscape" verticalDpi="1200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E51" sqref="E51"/>
    </sheetView>
  </sheetViews>
  <sheetFormatPr defaultColWidth="6.140625" defaultRowHeight="15" x14ac:dyDescent="0.25"/>
  <cols>
    <col min="1" max="1" width="38.140625" style="43" customWidth="1"/>
    <col min="2" max="2" width="13.5703125" style="43" customWidth="1"/>
    <col min="3" max="4" width="13.5703125" style="66" customWidth="1"/>
    <col min="5" max="5" width="13.5703125" style="67" customWidth="1"/>
    <col min="6" max="6" width="13.5703125" style="66" customWidth="1"/>
    <col min="7" max="7" width="13.5703125" style="67" customWidth="1"/>
    <col min="8" max="8" width="13.5703125" style="68" customWidth="1"/>
    <col min="9" max="16384" width="6.140625" style="43"/>
  </cols>
  <sheetData>
    <row r="1" spans="1:8" x14ac:dyDescent="0.25">
      <c r="A1" s="90" t="s">
        <v>71</v>
      </c>
      <c r="B1" s="90"/>
      <c r="C1" s="90"/>
      <c r="D1" s="90"/>
      <c r="E1" s="90"/>
      <c r="F1" s="90"/>
      <c r="G1" s="90"/>
      <c r="H1" s="90"/>
    </row>
    <row r="2" spans="1:8" x14ac:dyDescent="0.25">
      <c r="A2" s="93"/>
      <c r="B2" s="93"/>
      <c r="C2" s="93"/>
      <c r="D2" s="93"/>
      <c r="E2" s="93"/>
      <c r="F2" s="93"/>
      <c r="G2" s="93"/>
      <c r="H2" s="93"/>
    </row>
    <row r="3" spans="1:8" ht="30" x14ac:dyDescent="0.25">
      <c r="A3" s="53"/>
      <c r="B3" s="32" t="s">
        <v>33</v>
      </c>
      <c r="C3" s="54" t="s">
        <v>34</v>
      </c>
      <c r="D3" s="54" t="s">
        <v>59</v>
      </c>
      <c r="E3" s="55" t="s">
        <v>60</v>
      </c>
      <c r="F3" s="54" t="s">
        <v>61</v>
      </c>
      <c r="G3" s="55" t="s">
        <v>35</v>
      </c>
      <c r="H3" s="56" t="s">
        <v>62</v>
      </c>
    </row>
    <row r="4" spans="1:8" x14ac:dyDescent="0.25">
      <c r="A4" s="94" t="s">
        <v>70</v>
      </c>
      <c r="B4" s="7" t="s">
        <v>1</v>
      </c>
      <c r="C4" s="12">
        <v>20724</v>
      </c>
      <c r="D4" s="12">
        <v>17821</v>
      </c>
      <c r="E4" s="13">
        <v>0.85992086469793472</v>
      </c>
      <c r="F4" s="12">
        <v>14681</v>
      </c>
      <c r="G4" s="13">
        <v>0.70840571318278323</v>
      </c>
      <c r="H4" s="14" t="s">
        <v>13</v>
      </c>
    </row>
    <row r="5" spans="1:8" x14ac:dyDescent="0.25">
      <c r="A5" s="95"/>
      <c r="B5" s="7" t="s">
        <v>2</v>
      </c>
      <c r="C5" s="12">
        <v>20139</v>
      </c>
      <c r="D5" s="12">
        <v>17339</v>
      </c>
      <c r="E5" s="13">
        <v>0.86096628432394851</v>
      </c>
      <c r="F5" s="12">
        <v>14536</v>
      </c>
      <c r="G5" s="13">
        <v>0.72178360395252994</v>
      </c>
      <c r="H5" s="14" t="s">
        <v>13</v>
      </c>
    </row>
    <row r="6" spans="1:8" x14ac:dyDescent="0.25">
      <c r="A6" s="95"/>
      <c r="B6" s="7" t="s">
        <v>3</v>
      </c>
      <c r="C6" s="12">
        <v>20431</v>
      </c>
      <c r="D6" s="12">
        <v>17745</v>
      </c>
      <c r="E6" s="13">
        <v>0.86853311144828937</v>
      </c>
      <c r="F6" s="12">
        <v>15038</v>
      </c>
      <c r="G6" s="13">
        <v>0.7360383730605452</v>
      </c>
      <c r="H6" s="14" t="s">
        <v>13</v>
      </c>
    </row>
    <row r="7" spans="1:8" x14ac:dyDescent="0.25">
      <c r="A7" s="95"/>
      <c r="B7" s="7" t="s">
        <v>4</v>
      </c>
      <c r="C7" s="12">
        <v>21376</v>
      </c>
      <c r="D7" s="12">
        <v>18680</v>
      </c>
      <c r="E7" s="13">
        <v>0.87387724550898205</v>
      </c>
      <c r="F7" s="12">
        <v>15691</v>
      </c>
      <c r="G7" s="13">
        <v>0.73404752994011979</v>
      </c>
      <c r="H7" s="14" t="s">
        <v>13</v>
      </c>
    </row>
    <row r="8" spans="1:8" x14ac:dyDescent="0.25">
      <c r="A8" s="96"/>
      <c r="B8" s="7" t="s">
        <v>255</v>
      </c>
      <c r="C8" s="12">
        <v>21540</v>
      </c>
      <c r="D8" s="12">
        <v>18815</v>
      </c>
      <c r="E8" s="13">
        <v>0.87</v>
      </c>
      <c r="F8" s="12">
        <v>16181</v>
      </c>
      <c r="G8" s="13">
        <v>0.75</v>
      </c>
      <c r="H8" s="14" t="s">
        <v>13</v>
      </c>
    </row>
    <row r="9" spans="1:8" x14ac:dyDescent="0.25">
      <c r="A9" s="62"/>
      <c r="B9" s="10"/>
      <c r="C9" s="63"/>
      <c r="D9" s="63"/>
      <c r="E9" s="64"/>
      <c r="F9" s="63"/>
      <c r="G9" s="64"/>
      <c r="H9" s="65"/>
    </row>
    <row r="10" spans="1:8" ht="30" x14ac:dyDescent="0.25">
      <c r="A10" s="9" t="s">
        <v>72</v>
      </c>
      <c r="B10" s="32" t="s">
        <v>33</v>
      </c>
      <c r="C10" s="54" t="s">
        <v>34</v>
      </c>
      <c r="D10" s="54" t="s">
        <v>59</v>
      </c>
      <c r="E10" s="55" t="s">
        <v>60</v>
      </c>
      <c r="F10" s="54" t="s">
        <v>61</v>
      </c>
      <c r="G10" s="55" t="s">
        <v>35</v>
      </c>
      <c r="H10" s="56" t="s">
        <v>62</v>
      </c>
    </row>
    <row r="11" spans="1:8" x14ac:dyDescent="0.25">
      <c r="A11" s="92" t="s">
        <v>73</v>
      </c>
      <c r="B11" s="7" t="s">
        <v>1</v>
      </c>
      <c r="C11" s="12">
        <v>9259</v>
      </c>
      <c r="D11" s="12">
        <v>8135</v>
      </c>
      <c r="E11" s="13">
        <v>0.87860460092882597</v>
      </c>
      <c r="F11" s="12">
        <v>6704</v>
      </c>
      <c r="G11" s="13">
        <v>0.72405227346365697</v>
      </c>
      <c r="H11" s="14" t="s">
        <v>13</v>
      </c>
    </row>
    <row r="12" spans="1:8" x14ac:dyDescent="0.25">
      <c r="A12" s="92"/>
      <c r="B12" s="7" t="s">
        <v>2</v>
      </c>
      <c r="C12" s="12">
        <v>8810</v>
      </c>
      <c r="D12" s="12">
        <v>7738</v>
      </c>
      <c r="E12" s="13">
        <v>0.87832009080590234</v>
      </c>
      <c r="F12" s="12">
        <v>6513</v>
      </c>
      <c r="G12" s="13">
        <v>0.73927355278093076</v>
      </c>
      <c r="H12" s="14" t="s">
        <v>13</v>
      </c>
    </row>
    <row r="13" spans="1:8" x14ac:dyDescent="0.25">
      <c r="A13" s="92"/>
      <c r="B13" s="7" t="s">
        <v>3</v>
      </c>
      <c r="C13" s="12">
        <v>8652</v>
      </c>
      <c r="D13" s="12">
        <v>7618</v>
      </c>
      <c r="E13" s="13">
        <v>0.8804900601017106</v>
      </c>
      <c r="F13" s="12">
        <v>6535</v>
      </c>
      <c r="G13" s="13">
        <v>0.75531668978270916</v>
      </c>
      <c r="H13" s="14" t="s">
        <v>13</v>
      </c>
    </row>
    <row r="14" spans="1:8" x14ac:dyDescent="0.25">
      <c r="A14" s="92"/>
      <c r="B14" s="7" t="s">
        <v>4</v>
      </c>
      <c r="C14" s="12">
        <v>8911</v>
      </c>
      <c r="D14" s="12">
        <v>7937</v>
      </c>
      <c r="E14" s="13">
        <v>0.89069689148243747</v>
      </c>
      <c r="F14" s="12">
        <v>6752</v>
      </c>
      <c r="G14" s="13">
        <v>0.75771518348109079</v>
      </c>
      <c r="H14" s="14" t="s">
        <v>13</v>
      </c>
    </row>
    <row r="15" spans="1:8" x14ac:dyDescent="0.25">
      <c r="A15" s="92"/>
      <c r="B15" s="7" t="s">
        <v>255</v>
      </c>
      <c r="C15" s="12">
        <v>8703</v>
      </c>
      <c r="D15" s="12">
        <v>7678</v>
      </c>
      <c r="E15" s="13">
        <v>0.88</v>
      </c>
      <c r="F15" s="12">
        <v>6664</v>
      </c>
      <c r="G15" s="13">
        <v>0.77</v>
      </c>
      <c r="H15" s="14" t="s">
        <v>13</v>
      </c>
    </row>
    <row r="16" spans="1:8" ht="30" x14ac:dyDescent="0.25">
      <c r="A16" s="57"/>
      <c r="B16" s="32" t="s">
        <v>33</v>
      </c>
      <c r="C16" s="54" t="s">
        <v>34</v>
      </c>
      <c r="D16" s="54" t="s">
        <v>59</v>
      </c>
      <c r="E16" s="55" t="s">
        <v>60</v>
      </c>
      <c r="F16" s="54" t="s">
        <v>61</v>
      </c>
      <c r="G16" s="55" t="s">
        <v>35</v>
      </c>
      <c r="H16" s="56" t="s">
        <v>62</v>
      </c>
    </row>
    <row r="17" spans="1:8" x14ac:dyDescent="0.25">
      <c r="A17" s="92" t="s">
        <v>74</v>
      </c>
      <c r="B17" s="7" t="s">
        <v>1</v>
      </c>
      <c r="C17" s="12">
        <v>5227</v>
      </c>
      <c r="D17" s="12">
        <v>4312</v>
      </c>
      <c r="E17" s="13">
        <v>0.82494738855940308</v>
      </c>
      <c r="F17" s="12">
        <v>3678</v>
      </c>
      <c r="G17" s="13">
        <v>0.70365410369236658</v>
      </c>
      <c r="H17" s="14" t="s">
        <v>13</v>
      </c>
    </row>
    <row r="18" spans="1:8" x14ac:dyDescent="0.25">
      <c r="A18" s="92"/>
      <c r="B18" s="7" t="s">
        <v>2</v>
      </c>
      <c r="C18" s="12">
        <v>4760</v>
      </c>
      <c r="D18" s="12">
        <v>3996</v>
      </c>
      <c r="E18" s="13">
        <v>0.83949579831932775</v>
      </c>
      <c r="F18" s="12">
        <v>3431</v>
      </c>
      <c r="G18" s="13">
        <v>0.72079831932773109</v>
      </c>
      <c r="H18" s="14" t="s">
        <v>13</v>
      </c>
    </row>
    <row r="19" spans="1:8" x14ac:dyDescent="0.25">
      <c r="A19" s="92"/>
      <c r="B19" s="7" t="s">
        <v>3</v>
      </c>
      <c r="C19" s="12">
        <v>4547</v>
      </c>
      <c r="D19" s="12">
        <v>3909</v>
      </c>
      <c r="E19" s="13">
        <v>0.85968770617989887</v>
      </c>
      <c r="F19" s="12">
        <v>3380</v>
      </c>
      <c r="G19" s="13">
        <v>0.74334726193094347</v>
      </c>
      <c r="H19" s="14" t="s">
        <v>13</v>
      </c>
    </row>
    <row r="20" spans="1:8" x14ac:dyDescent="0.25">
      <c r="A20" s="92"/>
      <c r="B20" s="7" t="s">
        <v>4</v>
      </c>
      <c r="C20" s="12">
        <v>4751</v>
      </c>
      <c r="D20" s="12">
        <v>4067</v>
      </c>
      <c r="E20" s="13">
        <v>0.85603030940854552</v>
      </c>
      <c r="F20" s="12">
        <v>3506</v>
      </c>
      <c r="G20" s="13">
        <v>0.73794990528309834</v>
      </c>
      <c r="H20" s="14" t="s">
        <v>13</v>
      </c>
    </row>
    <row r="21" spans="1:8" x14ac:dyDescent="0.25">
      <c r="A21" s="92"/>
      <c r="B21" s="7" t="s">
        <v>255</v>
      </c>
      <c r="C21" s="12">
        <v>4900</v>
      </c>
      <c r="D21" s="12">
        <v>4276</v>
      </c>
      <c r="E21" s="13">
        <v>0.87</v>
      </c>
      <c r="F21" s="12">
        <v>3748</v>
      </c>
      <c r="G21" s="13">
        <v>0.76</v>
      </c>
      <c r="H21" s="14" t="s">
        <v>13</v>
      </c>
    </row>
    <row r="22" spans="1:8" ht="30" x14ac:dyDescent="0.25">
      <c r="A22" s="57"/>
      <c r="B22" s="32" t="s">
        <v>33</v>
      </c>
      <c r="C22" s="54" t="s">
        <v>34</v>
      </c>
      <c r="D22" s="54" t="s">
        <v>59</v>
      </c>
      <c r="E22" s="55" t="s">
        <v>60</v>
      </c>
      <c r="F22" s="54" t="s">
        <v>61</v>
      </c>
      <c r="G22" s="55" t="s">
        <v>35</v>
      </c>
      <c r="H22" s="56" t="s">
        <v>62</v>
      </c>
    </row>
    <row r="23" spans="1:8" x14ac:dyDescent="0.25">
      <c r="A23" s="92" t="s">
        <v>75</v>
      </c>
      <c r="B23" s="7" t="s">
        <v>1</v>
      </c>
      <c r="C23" s="12">
        <v>606</v>
      </c>
      <c r="D23" s="12">
        <v>548</v>
      </c>
      <c r="E23" s="13">
        <v>0.90429042904290424</v>
      </c>
      <c r="F23" s="12">
        <v>444</v>
      </c>
      <c r="G23" s="13">
        <v>0.73267326732673266</v>
      </c>
      <c r="H23" s="14" t="s">
        <v>13</v>
      </c>
    </row>
    <row r="24" spans="1:8" x14ac:dyDescent="0.25">
      <c r="A24" s="92"/>
      <c r="B24" s="7" t="s">
        <v>2</v>
      </c>
      <c r="C24" s="12">
        <v>631</v>
      </c>
      <c r="D24" s="12">
        <v>564</v>
      </c>
      <c r="E24" s="13">
        <v>0.89381933438985739</v>
      </c>
      <c r="F24" s="12">
        <v>496</v>
      </c>
      <c r="G24" s="13">
        <v>0.78605388272583199</v>
      </c>
      <c r="H24" s="14" t="s">
        <v>13</v>
      </c>
    </row>
    <row r="25" spans="1:8" x14ac:dyDescent="0.25">
      <c r="A25" s="92"/>
      <c r="B25" s="7" t="s">
        <v>3</v>
      </c>
      <c r="C25" s="12">
        <v>725</v>
      </c>
      <c r="D25" s="12">
        <v>650</v>
      </c>
      <c r="E25" s="13">
        <v>0.89655172413793105</v>
      </c>
      <c r="F25" s="12">
        <v>567</v>
      </c>
      <c r="G25" s="13">
        <v>0.78206896551724137</v>
      </c>
      <c r="H25" s="14" t="s">
        <v>13</v>
      </c>
    </row>
    <row r="26" spans="1:8" x14ac:dyDescent="0.25">
      <c r="A26" s="92"/>
      <c r="B26" s="7" t="s">
        <v>4</v>
      </c>
      <c r="C26" s="12">
        <v>796</v>
      </c>
      <c r="D26" s="12">
        <v>707</v>
      </c>
      <c r="E26" s="13">
        <v>0.88819095477386933</v>
      </c>
      <c r="F26" s="12">
        <v>608</v>
      </c>
      <c r="G26" s="13">
        <v>0.76381909547738691</v>
      </c>
      <c r="H26" s="14" t="s">
        <v>13</v>
      </c>
    </row>
    <row r="27" spans="1:8" x14ac:dyDescent="0.25">
      <c r="A27" s="92"/>
      <c r="B27" s="7" t="s">
        <v>255</v>
      </c>
      <c r="C27" s="12">
        <v>832</v>
      </c>
      <c r="D27" s="12">
        <v>758</v>
      </c>
      <c r="E27" s="13">
        <v>0.91</v>
      </c>
      <c r="F27" s="12">
        <v>651</v>
      </c>
      <c r="G27" s="13">
        <v>0.78</v>
      </c>
      <c r="H27" s="14" t="s">
        <v>13</v>
      </c>
    </row>
    <row r="28" spans="1:8" ht="30" x14ac:dyDescent="0.25">
      <c r="A28" s="57"/>
      <c r="B28" s="32" t="s">
        <v>33</v>
      </c>
      <c r="C28" s="54" t="s">
        <v>34</v>
      </c>
      <c r="D28" s="54" t="s">
        <v>59</v>
      </c>
      <c r="E28" s="55" t="s">
        <v>60</v>
      </c>
      <c r="F28" s="54" t="s">
        <v>61</v>
      </c>
      <c r="G28" s="55" t="s">
        <v>35</v>
      </c>
      <c r="H28" s="56" t="s">
        <v>62</v>
      </c>
    </row>
    <row r="29" spans="1:8" x14ac:dyDescent="0.25">
      <c r="A29" s="92" t="s">
        <v>76</v>
      </c>
      <c r="B29" s="7" t="s">
        <v>1</v>
      </c>
      <c r="C29" s="16" t="s">
        <v>13</v>
      </c>
      <c r="D29" s="16" t="s">
        <v>13</v>
      </c>
      <c r="E29" s="17" t="s">
        <v>13</v>
      </c>
      <c r="F29" s="16" t="s">
        <v>13</v>
      </c>
      <c r="G29" s="17" t="s">
        <v>13</v>
      </c>
      <c r="H29" s="61" t="s">
        <v>13</v>
      </c>
    </row>
    <row r="30" spans="1:8" x14ac:dyDescent="0.25">
      <c r="A30" s="92"/>
      <c r="B30" s="7" t="s">
        <v>2</v>
      </c>
      <c r="C30" s="16">
        <v>17</v>
      </c>
      <c r="D30" s="16">
        <v>10</v>
      </c>
      <c r="E30" s="17">
        <v>0.58823529411764708</v>
      </c>
      <c r="F30" s="16">
        <v>9</v>
      </c>
      <c r="G30" s="17">
        <v>0.52941176470588236</v>
      </c>
      <c r="H30" s="14" t="s">
        <v>13</v>
      </c>
    </row>
    <row r="31" spans="1:8" x14ac:dyDescent="0.25">
      <c r="A31" s="92"/>
      <c r="B31" s="7" t="s">
        <v>3</v>
      </c>
      <c r="C31" s="16">
        <v>12</v>
      </c>
      <c r="D31" s="16">
        <v>9</v>
      </c>
      <c r="E31" s="17">
        <v>0.75</v>
      </c>
      <c r="F31" s="16">
        <v>9</v>
      </c>
      <c r="G31" s="17">
        <v>0.75</v>
      </c>
      <c r="H31" s="14" t="s">
        <v>13</v>
      </c>
    </row>
    <row r="32" spans="1:8" x14ac:dyDescent="0.25">
      <c r="A32" s="92"/>
      <c r="B32" s="7" t="s">
        <v>4</v>
      </c>
      <c r="C32" s="12">
        <v>10</v>
      </c>
      <c r="D32" s="12">
        <v>9</v>
      </c>
      <c r="E32" s="13">
        <v>0.9</v>
      </c>
      <c r="F32" s="12">
        <v>5</v>
      </c>
      <c r="G32" s="13">
        <v>0.5</v>
      </c>
      <c r="H32" s="14" t="s">
        <v>13</v>
      </c>
    </row>
    <row r="33" spans="1:8" x14ac:dyDescent="0.25">
      <c r="A33" s="92"/>
      <c r="B33" s="7" t="s">
        <v>255</v>
      </c>
      <c r="C33" s="16" t="s">
        <v>13</v>
      </c>
      <c r="D33" s="16" t="s">
        <v>13</v>
      </c>
      <c r="E33" s="17" t="s">
        <v>13</v>
      </c>
      <c r="F33" s="16" t="s">
        <v>13</v>
      </c>
      <c r="G33" s="17" t="s">
        <v>13</v>
      </c>
      <c r="H33" s="61" t="s">
        <v>13</v>
      </c>
    </row>
    <row r="34" spans="1:8" ht="30" x14ac:dyDescent="0.25">
      <c r="A34" s="57"/>
      <c r="B34" s="32" t="s">
        <v>33</v>
      </c>
      <c r="C34" s="54" t="s">
        <v>34</v>
      </c>
      <c r="D34" s="54" t="s">
        <v>59</v>
      </c>
      <c r="E34" s="55" t="s">
        <v>60</v>
      </c>
      <c r="F34" s="54" t="s">
        <v>61</v>
      </c>
      <c r="G34" s="55" t="s">
        <v>35</v>
      </c>
      <c r="H34" s="56" t="s">
        <v>62</v>
      </c>
    </row>
    <row r="35" spans="1:8" x14ac:dyDescent="0.25">
      <c r="A35" s="92" t="s">
        <v>77</v>
      </c>
      <c r="B35" s="7" t="s">
        <v>1</v>
      </c>
      <c r="C35" s="12">
        <v>5632</v>
      </c>
      <c r="D35" s="12">
        <v>4826</v>
      </c>
      <c r="E35" s="13">
        <v>0.85688920454545459</v>
      </c>
      <c r="F35" s="12">
        <v>3855</v>
      </c>
      <c r="G35" s="13">
        <v>0.68448153409090906</v>
      </c>
      <c r="H35" s="14" t="s">
        <v>13</v>
      </c>
    </row>
    <row r="36" spans="1:8" x14ac:dyDescent="0.25">
      <c r="A36" s="92"/>
      <c r="B36" s="7" t="s">
        <v>2</v>
      </c>
      <c r="C36" s="16">
        <v>5921</v>
      </c>
      <c r="D36" s="16">
        <v>5031</v>
      </c>
      <c r="E36" s="17">
        <v>0.84968755277824692</v>
      </c>
      <c r="F36" s="16">
        <v>4087</v>
      </c>
      <c r="G36" s="17">
        <v>0.69025502448910658</v>
      </c>
      <c r="H36" s="14" t="s">
        <v>13</v>
      </c>
    </row>
    <row r="37" spans="1:8" x14ac:dyDescent="0.25">
      <c r="A37" s="92"/>
      <c r="B37" s="7" t="s">
        <v>3</v>
      </c>
      <c r="C37" s="12">
        <v>6495</v>
      </c>
      <c r="D37" s="12">
        <v>5559</v>
      </c>
      <c r="E37" s="13">
        <v>0.85588914549653583</v>
      </c>
      <c r="F37" s="12">
        <v>4547</v>
      </c>
      <c r="G37" s="13">
        <v>0.70007698229407234</v>
      </c>
      <c r="H37" s="14" t="s">
        <v>13</v>
      </c>
    </row>
    <row r="38" spans="1:8" x14ac:dyDescent="0.25">
      <c r="A38" s="92"/>
      <c r="B38" s="7" t="s">
        <v>4</v>
      </c>
      <c r="C38" s="16">
        <v>6908</v>
      </c>
      <c r="D38" s="16">
        <v>5960</v>
      </c>
      <c r="E38" s="17">
        <v>0.86276780544296472</v>
      </c>
      <c r="F38" s="16">
        <v>4820</v>
      </c>
      <c r="G38" s="17">
        <v>0.69774174869716266</v>
      </c>
      <c r="H38" s="14" t="s">
        <v>13</v>
      </c>
    </row>
    <row r="39" spans="1:8" x14ac:dyDescent="0.25">
      <c r="A39" s="92"/>
      <c r="B39" s="7" t="s">
        <v>255</v>
      </c>
      <c r="C39" s="16">
        <v>7097</v>
      </c>
      <c r="D39" s="16">
        <v>6095</v>
      </c>
      <c r="E39" s="17">
        <v>0.86</v>
      </c>
      <c r="F39" s="16">
        <v>5110</v>
      </c>
      <c r="G39" s="17">
        <v>0.72</v>
      </c>
      <c r="H39" s="14" t="s">
        <v>13</v>
      </c>
    </row>
  </sheetData>
  <mergeCells count="7">
    <mergeCell ref="A23:A27"/>
    <mergeCell ref="A29:A33"/>
    <mergeCell ref="A35:A39"/>
    <mergeCell ref="A17:A21"/>
    <mergeCell ref="A1:H2"/>
    <mergeCell ref="A4:A8"/>
    <mergeCell ref="A11:A15"/>
  </mergeCells>
  <pageMargins left="0.7" right="0.7" top="0.75" bottom="0.75" header="0.3" footer="0.3"/>
  <pageSetup scale="91" orientation="landscape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zoomScale="90" zoomScaleNormal="90" workbookViewId="0">
      <selection activeCell="C48" sqref="C48"/>
    </sheetView>
  </sheetViews>
  <sheetFormatPr defaultColWidth="9.140625" defaultRowHeight="15" x14ac:dyDescent="0.25"/>
  <cols>
    <col min="1" max="1" width="19.140625" customWidth="1"/>
    <col min="2" max="4" width="13.7109375" customWidth="1"/>
    <col min="5" max="5" width="13.7109375" style="4" customWidth="1"/>
    <col min="6" max="6" width="13.7109375" customWidth="1"/>
    <col min="7" max="7" width="13.7109375" style="4" customWidth="1"/>
    <col min="8" max="8" width="13.7109375" style="5" customWidth="1"/>
    <col min="9" max="22" width="13.7109375" customWidth="1"/>
  </cols>
  <sheetData>
    <row r="1" spans="1:8" ht="29.25" customHeight="1" x14ac:dyDescent="0.25">
      <c r="A1" s="106" t="s">
        <v>65</v>
      </c>
      <c r="B1" s="106"/>
      <c r="C1" s="106"/>
      <c r="D1" s="106"/>
      <c r="E1" s="106"/>
      <c r="F1" s="106"/>
      <c r="G1" s="106"/>
      <c r="H1" s="106"/>
    </row>
    <row r="2" spans="1:8" ht="30" x14ac:dyDescent="0.25">
      <c r="A2" s="9" t="s">
        <v>56</v>
      </c>
      <c r="B2" s="32" t="s">
        <v>33</v>
      </c>
      <c r="C2" s="11" t="s">
        <v>34</v>
      </c>
      <c r="D2" s="11" t="s">
        <v>59</v>
      </c>
      <c r="E2" s="55" t="s">
        <v>60</v>
      </c>
      <c r="F2" s="11" t="s">
        <v>61</v>
      </c>
      <c r="G2" s="55" t="s">
        <v>35</v>
      </c>
      <c r="H2" s="56" t="s">
        <v>62</v>
      </c>
    </row>
    <row r="3" spans="1:8" x14ac:dyDescent="0.25">
      <c r="A3" s="92" t="s">
        <v>272</v>
      </c>
      <c r="B3" s="7" t="s">
        <v>1</v>
      </c>
      <c r="C3" s="2">
        <v>16711</v>
      </c>
      <c r="D3" s="2">
        <v>14747</v>
      </c>
      <c r="E3" s="3">
        <v>0.88247262282329009</v>
      </c>
      <c r="F3" s="2">
        <v>12271</v>
      </c>
      <c r="G3" s="3">
        <v>0.73430674406079832</v>
      </c>
      <c r="H3" s="15" t="s">
        <v>13</v>
      </c>
    </row>
    <row r="4" spans="1:8" x14ac:dyDescent="0.25">
      <c r="A4" s="92"/>
      <c r="B4" s="7" t="s">
        <v>2</v>
      </c>
      <c r="C4" s="2">
        <v>16209</v>
      </c>
      <c r="D4" s="2">
        <v>14262</v>
      </c>
      <c r="E4" s="3">
        <v>0.8798815472885434</v>
      </c>
      <c r="F4" s="2">
        <v>12071</v>
      </c>
      <c r="G4" s="3">
        <v>0.74470972916281075</v>
      </c>
      <c r="H4" s="15" t="s">
        <v>13</v>
      </c>
    </row>
    <row r="5" spans="1:8" x14ac:dyDescent="0.25">
      <c r="A5" s="92"/>
      <c r="B5" s="7" t="s">
        <v>3</v>
      </c>
      <c r="C5" s="2">
        <v>15997</v>
      </c>
      <c r="D5" s="2">
        <v>14148</v>
      </c>
      <c r="E5" s="3">
        <v>0.88441582796774398</v>
      </c>
      <c r="F5" s="2">
        <v>12101</v>
      </c>
      <c r="G5" s="3">
        <v>0.75645433518784777</v>
      </c>
      <c r="H5" s="15" t="s">
        <v>13</v>
      </c>
    </row>
    <row r="6" spans="1:8" x14ac:dyDescent="0.25">
      <c r="A6" s="92"/>
      <c r="B6" s="7" t="s">
        <v>4</v>
      </c>
      <c r="C6" s="2">
        <v>16444</v>
      </c>
      <c r="D6" s="2">
        <v>14662</v>
      </c>
      <c r="E6" s="3">
        <v>0.89163220627584527</v>
      </c>
      <c r="F6" s="2">
        <v>12443</v>
      </c>
      <c r="G6" s="3">
        <v>0.75668936998297254</v>
      </c>
      <c r="H6" s="15" t="s">
        <v>13</v>
      </c>
    </row>
    <row r="7" spans="1:8" x14ac:dyDescent="0.25">
      <c r="A7" s="92"/>
      <c r="B7" s="7" t="s">
        <v>255</v>
      </c>
      <c r="C7" s="2">
        <v>16044</v>
      </c>
      <c r="D7" s="2">
        <v>14301</v>
      </c>
      <c r="E7" s="3">
        <v>0.89</v>
      </c>
      <c r="F7" s="2">
        <v>12379</v>
      </c>
      <c r="G7" s="3">
        <v>0.77</v>
      </c>
      <c r="H7" s="15" t="s">
        <v>13</v>
      </c>
    </row>
    <row r="8" spans="1:8" x14ac:dyDescent="0.25">
      <c r="A8" s="92" t="s">
        <v>37</v>
      </c>
      <c r="B8" s="7" t="s">
        <v>1</v>
      </c>
      <c r="C8" s="30">
        <v>3231</v>
      </c>
      <c r="D8" s="30">
        <v>2442</v>
      </c>
      <c r="E8" s="31">
        <v>0.75580315691736299</v>
      </c>
      <c r="F8" s="30">
        <v>1905</v>
      </c>
      <c r="G8" s="3">
        <v>0.58960074280408548</v>
      </c>
      <c r="H8" s="15" t="s">
        <v>13</v>
      </c>
    </row>
    <row r="9" spans="1:8" x14ac:dyDescent="0.25">
      <c r="A9" s="92"/>
      <c r="B9" s="7" t="s">
        <v>2</v>
      </c>
      <c r="C9" s="30">
        <v>3179</v>
      </c>
      <c r="D9" s="30">
        <v>2473</v>
      </c>
      <c r="E9" s="31">
        <v>0.7779175841459578</v>
      </c>
      <c r="F9" s="30">
        <v>1981</v>
      </c>
      <c r="G9" s="3">
        <v>0.62315193457061968</v>
      </c>
      <c r="H9" s="15" t="s">
        <v>13</v>
      </c>
    </row>
    <row r="10" spans="1:8" x14ac:dyDescent="0.25">
      <c r="A10" s="92"/>
      <c r="B10" s="7" t="s">
        <v>3</v>
      </c>
      <c r="C10" s="30">
        <v>3804</v>
      </c>
      <c r="D10" s="30">
        <v>3081</v>
      </c>
      <c r="E10" s="31">
        <v>0.80993690851735012</v>
      </c>
      <c r="F10" s="30">
        <v>2520</v>
      </c>
      <c r="G10" s="3">
        <v>0.66246056782334384</v>
      </c>
      <c r="H10" s="15" t="s">
        <v>13</v>
      </c>
    </row>
    <row r="11" spans="1:8" x14ac:dyDescent="0.25">
      <c r="A11" s="92"/>
      <c r="B11" s="7" t="s">
        <v>4</v>
      </c>
      <c r="C11" s="30">
        <v>3982</v>
      </c>
      <c r="D11" s="30">
        <v>3242</v>
      </c>
      <c r="E11" s="31">
        <v>0.81416373681567056</v>
      </c>
      <c r="F11" s="30">
        <v>2600</v>
      </c>
      <c r="G11" s="3">
        <v>0.65293822199899543</v>
      </c>
      <c r="H11" s="15" t="s">
        <v>13</v>
      </c>
    </row>
    <row r="12" spans="1:8" x14ac:dyDescent="0.25">
      <c r="A12" s="92"/>
      <c r="B12" s="7" t="s">
        <v>255</v>
      </c>
      <c r="C12" s="30">
        <v>4744</v>
      </c>
      <c r="D12" s="30">
        <v>3883</v>
      </c>
      <c r="E12" s="31">
        <v>0.82</v>
      </c>
      <c r="F12" s="30">
        <v>3269</v>
      </c>
      <c r="G12" s="3">
        <v>0.69</v>
      </c>
      <c r="H12" s="15" t="s">
        <v>13</v>
      </c>
    </row>
    <row r="13" spans="1:8" x14ac:dyDescent="0.25">
      <c r="A13" s="105" t="s">
        <v>36</v>
      </c>
      <c r="B13" s="7" t="s">
        <v>1</v>
      </c>
      <c r="C13" s="30">
        <v>782</v>
      </c>
      <c r="D13" s="30">
        <v>632</v>
      </c>
      <c r="E13" s="31">
        <v>0.80818414322250642</v>
      </c>
      <c r="F13" s="30">
        <v>505</v>
      </c>
      <c r="G13" s="3">
        <v>0.6457800511508951</v>
      </c>
      <c r="H13" s="15" t="s">
        <v>13</v>
      </c>
    </row>
    <row r="14" spans="1:8" x14ac:dyDescent="0.25">
      <c r="A14" s="105"/>
      <c r="B14" s="7" t="s">
        <v>2</v>
      </c>
      <c r="C14" s="30">
        <v>751</v>
      </c>
      <c r="D14" s="30">
        <v>604</v>
      </c>
      <c r="E14" s="31">
        <v>0.80426098535286283</v>
      </c>
      <c r="F14" s="30">
        <v>484</v>
      </c>
      <c r="G14" s="3">
        <v>0.64447403462050601</v>
      </c>
      <c r="H14" s="15" t="s">
        <v>13</v>
      </c>
    </row>
    <row r="15" spans="1:8" x14ac:dyDescent="0.25">
      <c r="A15" s="105"/>
      <c r="B15" s="7" t="s">
        <v>3</v>
      </c>
      <c r="C15" s="30">
        <v>630</v>
      </c>
      <c r="D15" s="30">
        <v>516</v>
      </c>
      <c r="E15" s="31">
        <v>0.81904761904761902</v>
      </c>
      <c r="F15" s="30">
        <v>417</v>
      </c>
      <c r="G15" s="3">
        <v>0.66190476190476188</v>
      </c>
      <c r="H15" s="15" t="s">
        <v>13</v>
      </c>
    </row>
    <row r="16" spans="1:8" x14ac:dyDescent="0.25">
      <c r="A16" s="105"/>
      <c r="B16" s="7" t="s">
        <v>4</v>
      </c>
      <c r="C16" s="30">
        <v>950</v>
      </c>
      <c r="D16" s="30">
        <v>776</v>
      </c>
      <c r="E16" s="31">
        <v>0.81684210526315792</v>
      </c>
      <c r="F16" s="30">
        <v>648</v>
      </c>
      <c r="G16" s="3">
        <v>0.68210526315789477</v>
      </c>
      <c r="H16" s="15" t="s">
        <v>13</v>
      </c>
    </row>
    <row r="17" spans="1:22" x14ac:dyDescent="0.25">
      <c r="A17" s="105"/>
      <c r="B17" s="6" t="s">
        <v>255</v>
      </c>
      <c r="C17" s="30">
        <v>752</v>
      </c>
      <c r="D17" s="30">
        <v>631</v>
      </c>
      <c r="E17" s="31">
        <v>0.84</v>
      </c>
      <c r="F17" s="30">
        <v>533</v>
      </c>
      <c r="G17" s="3">
        <v>0.71</v>
      </c>
      <c r="H17" s="15" t="s">
        <v>13</v>
      </c>
    </row>
    <row r="20" spans="1:22" ht="21" x14ac:dyDescent="0.25">
      <c r="A20" s="98" t="s">
        <v>272</v>
      </c>
      <c r="B20" s="98"/>
      <c r="C20" s="98"/>
      <c r="D20" s="98"/>
      <c r="E20" s="98"/>
      <c r="F20" s="98"/>
      <c r="G20" s="98"/>
      <c r="H20" s="98"/>
      <c r="I20" s="98" t="s">
        <v>37</v>
      </c>
      <c r="J20" s="98"/>
      <c r="K20" s="98"/>
      <c r="L20" s="98"/>
      <c r="M20" s="98"/>
      <c r="N20" s="98"/>
      <c r="O20" s="98"/>
      <c r="P20" s="98" t="s">
        <v>36</v>
      </c>
      <c r="Q20" s="98"/>
      <c r="R20" s="98"/>
      <c r="S20" s="98"/>
      <c r="T20" s="98"/>
      <c r="U20" s="98"/>
      <c r="V20" s="98"/>
    </row>
    <row r="21" spans="1:22" ht="30" x14ac:dyDescent="0.25">
      <c r="A21" s="76" t="s">
        <v>267</v>
      </c>
      <c r="B21" s="75" t="s">
        <v>33</v>
      </c>
      <c r="C21" s="11" t="s">
        <v>268</v>
      </c>
      <c r="D21" s="11" t="s">
        <v>59</v>
      </c>
      <c r="E21" s="11" t="s">
        <v>60</v>
      </c>
      <c r="F21" s="11" t="s">
        <v>61</v>
      </c>
      <c r="G21" s="11" t="s">
        <v>35</v>
      </c>
      <c r="H21" s="11" t="s">
        <v>62</v>
      </c>
      <c r="I21" s="75" t="s">
        <v>33</v>
      </c>
      <c r="J21" s="11" t="s">
        <v>268</v>
      </c>
      <c r="K21" s="11" t="s">
        <v>59</v>
      </c>
      <c r="L21" s="11" t="s">
        <v>60</v>
      </c>
      <c r="M21" s="11" t="s">
        <v>61</v>
      </c>
      <c r="N21" s="11" t="s">
        <v>35</v>
      </c>
      <c r="O21" s="11" t="s">
        <v>62</v>
      </c>
      <c r="P21" s="75" t="s">
        <v>33</v>
      </c>
      <c r="Q21" s="11" t="s">
        <v>268</v>
      </c>
      <c r="R21" s="11" t="s">
        <v>59</v>
      </c>
      <c r="S21" s="11" t="s">
        <v>60</v>
      </c>
      <c r="T21" s="11" t="s">
        <v>61</v>
      </c>
      <c r="U21" s="11" t="s">
        <v>35</v>
      </c>
      <c r="V21" s="11" t="s">
        <v>62</v>
      </c>
    </row>
    <row r="22" spans="1:22" x14ac:dyDescent="0.25">
      <c r="A22" s="99" t="s">
        <v>38</v>
      </c>
      <c r="B22" s="78" t="s">
        <v>1</v>
      </c>
      <c r="C22" s="79">
        <v>1068</v>
      </c>
      <c r="D22" s="79">
        <v>884</v>
      </c>
      <c r="E22" s="80">
        <v>0.82771535580524347</v>
      </c>
      <c r="F22" s="79">
        <v>626</v>
      </c>
      <c r="G22" s="80">
        <v>0.58614232209737827</v>
      </c>
      <c r="H22" s="85" t="s">
        <v>13</v>
      </c>
      <c r="I22" s="78" t="s">
        <v>1</v>
      </c>
      <c r="J22" s="79">
        <v>236</v>
      </c>
      <c r="K22" s="79">
        <v>158</v>
      </c>
      <c r="L22" s="80">
        <v>0.66949152542372881</v>
      </c>
      <c r="M22" s="79">
        <v>110</v>
      </c>
      <c r="N22" s="80">
        <v>0.46610169491525422</v>
      </c>
      <c r="O22" s="85" t="s">
        <v>13</v>
      </c>
      <c r="P22" s="78" t="s">
        <v>1</v>
      </c>
      <c r="Q22" s="79">
        <v>43</v>
      </c>
      <c r="R22" s="79">
        <v>34</v>
      </c>
      <c r="S22" s="80">
        <v>0.79069767441860461</v>
      </c>
      <c r="T22" s="79">
        <v>23</v>
      </c>
      <c r="U22" s="80">
        <v>0.53488372093023251</v>
      </c>
      <c r="V22" s="85" t="s">
        <v>13</v>
      </c>
    </row>
    <row r="23" spans="1:22" x14ac:dyDescent="0.25">
      <c r="A23" s="100"/>
      <c r="B23" s="78" t="s">
        <v>2</v>
      </c>
      <c r="C23" s="79">
        <v>896</v>
      </c>
      <c r="D23" s="79">
        <v>766</v>
      </c>
      <c r="E23" s="80">
        <v>0.8549107142857143</v>
      </c>
      <c r="F23" s="79">
        <v>591</v>
      </c>
      <c r="G23" s="80">
        <v>0.6595982142857143</v>
      </c>
      <c r="H23" s="85" t="s">
        <v>13</v>
      </c>
      <c r="I23" s="78" t="s">
        <v>2</v>
      </c>
      <c r="J23" s="79">
        <v>248</v>
      </c>
      <c r="K23" s="79">
        <v>173</v>
      </c>
      <c r="L23" s="80">
        <v>0.69758064516129037</v>
      </c>
      <c r="M23" s="79">
        <v>108</v>
      </c>
      <c r="N23" s="80">
        <v>0.43548387096774194</v>
      </c>
      <c r="O23" s="85" t="s">
        <v>13</v>
      </c>
      <c r="P23" s="78" t="s">
        <v>2</v>
      </c>
      <c r="Q23" s="79">
        <v>51</v>
      </c>
      <c r="R23" s="79">
        <v>29</v>
      </c>
      <c r="S23" s="80">
        <v>0.56862745098039214</v>
      </c>
      <c r="T23" s="79">
        <v>15</v>
      </c>
      <c r="U23" s="80">
        <v>0.29411764705882354</v>
      </c>
      <c r="V23" s="85" t="s">
        <v>13</v>
      </c>
    </row>
    <row r="24" spans="1:22" x14ac:dyDescent="0.25">
      <c r="A24" s="100"/>
      <c r="B24" s="78" t="s">
        <v>3</v>
      </c>
      <c r="C24" s="79">
        <v>792</v>
      </c>
      <c r="D24" s="79">
        <v>663</v>
      </c>
      <c r="E24" s="80">
        <v>0.83712121212121215</v>
      </c>
      <c r="F24" s="79">
        <v>503</v>
      </c>
      <c r="G24" s="80">
        <v>0.63510101010101006</v>
      </c>
      <c r="H24" s="85" t="s">
        <v>13</v>
      </c>
      <c r="I24" s="78" t="s">
        <v>3</v>
      </c>
      <c r="J24" s="79">
        <v>228</v>
      </c>
      <c r="K24" s="79">
        <v>162</v>
      </c>
      <c r="L24" s="80">
        <v>0.71052631578947367</v>
      </c>
      <c r="M24" s="79">
        <v>117</v>
      </c>
      <c r="N24" s="80">
        <v>0.51315789473684215</v>
      </c>
      <c r="O24" s="85" t="s">
        <v>13</v>
      </c>
      <c r="P24" s="78" t="s">
        <v>3</v>
      </c>
      <c r="Q24" s="79">
        <v>31</v>
      </c>
      <c r="R24" s="79">
        <v>27</v>
      </c>
      <c r="S24" s="80">
        <v>0.87096774193548387</v>
      </c>
      <c r="T24" s="79">
        <v>18</v>
      </c>
      <c r="U24" s="80">
        <v>0.58064516129032262</v>
      </c>
      <c r="V24" s="85" t="s">
        <v>13</v>
      </c>
    </row>
    <row r="25" spans="1:22" x14ac:dyDescent="0.25">
      <c r="A25" s="100"/>
      <c r="B25" s="78" t="s">
        <v>4</v>
      </c>
      <c r="C25" s="79">
        <v>931</v>
      </c>
      <c r="D25" s="79">
        <v>802</v>
      </c>
      <c r="E25" s="80">
        <v>0.86143931256713213</v>
      </c>
      <c r="F25" s="79">
        <v>609</v>
      </c>
      <c r="G25" s="80">
        <v>0.65413533834586468</v>
      </c>
      <c r="H25" s="85" t="s">
        <v>13</v>
      </c>
      <c r="I25" s="78" t="s">
        <v>4</v>
      </c>
      <c r="J25" s="79">
        <v>269</v>
      </c>
      <c r="K25" s="79">
        <v>192</v>
      </c>
      <c r="L25" s="80">
        <v>0.71375464684014867</v>
      </c>
      <c r="M25" s="79">
        <v>144</v>
      </c>
      <c r="N25" s="80">
        <v>0.53531598513011147</v>
      </c>
      <c r="O25" s="85" t="s">
        <v>13</v>
      </c>
      <c r="P25" s="78" t="s">
        <v>4</v>
      </c>
      <c r="Q25" s="79">
        <v>52</v>
      </c>
      <c r="R25" s="79">
        <v>37</v>
      </c>
      <c r="S25" s="80">
        <v>0.71153846153846156</v>
      </c>
      <c r="T25" s="79">
        <v>23</v>
      </c>
      <c r="U25" s="80">
        <v>0.44230769230769229</v>
      </c>
      <c r="V25" s="85" t="s">
        <v>13</v>
      </c>
    </row>
    <row r="26" spans="1:22" x14ac:dyDescent="0.25">
      <c r="A26" s="101"/>
      <c r="B26" s="78" t="s">
        <v>255</v>
      </c>
      <c r="C26" s="79">
        <v>840</v>
      </c>
      <c r="D26" s="79">
        <v>708</v>
      </c>
      <c r="E26" s="80">
        <v>0.84285714285714286</v>
      </c>
      <c r="F26" s="79">
        <v>533</v>
      </c>
      <c r="G26" s="80">
        <v>0.63452380952380949</v>
      </c>
      <c r="H26" s="85" t="s">
        <v>13</v>
      </c>
      <c r="I26" s="78" t="s">
        <v>255</v>
      </c>
      <c r="J26" s="79">
        <v>273</v>
      </c>
      <c r="K26" s="79">
        <v>216</v>
      </c>
      <c r="L26" s="80">
        <v>0.79120879120879117</v>
      </c>
      <c r="M26" s="79">
        <v>156</v>
      </c>
      <c r="N26" s="80">
        <v>0.5714285714285714</v>
      </c>
      <c r="O26" s="85" t="s">
        <v>13</v>
      </c>
      <c r="P26" s="78" t="s">
        <v>255</v>
      </c>
      <c r="Q26" s="79">
        <v>26</v>
      </c>
      <c r="R26" s="79">
        <v>20</v>
      </c>
      <c r="S26" s="80">
        <v>0.76923076923076927</v>
      </c>
      <c r="T26" s="79">
        <v>14</v>
      </c>
      <c r="U26" s="80">
        <v>0.53846153846153844</v>
      </c>
      <c r="V26" s="85" t="s">
        <v>13</v>
      </c>
    </row>
    <row r="27" spans="1:22" x14ac:dyDescent="0.25">
      <c r="A27" s="102" t="s">
        <v>39</v>
      </c>
      <c r="B27" s="81" t="s">
        <v>1</v>
      </c>
      <c r="C27" s="82">
        <v>81</v>
      </c>
      <c r="D27" s="82">
        <v>67</v>
      </c>
      <c r="E27" s="83">
        <v>0.8271604938271605</v>
      </c>
      <c r="F27" s="82">
        <v>58</v>
      </c>
      <c r="G27" s="83">
        <v>0.71604938271604934</v>
      </c>
      <c r="H27" s="86" t="s">
        <v>13</v>
      </c>
      <c r="I27" s="81" t="s">
        <v>1</v>
      </c>
      <c r="J27" s="82">
        <v>12</v>
      </c>
      <c r="K27" s="82">
        <v>7</v>
      </c>
      <c r="L27" s="83">
        <v>0.58333333333333337</v>
      </c>
      <c r="M27" s="82">
        <v>4</v>
      </c>
      <c r="N27" s="83">
        <v>0.33333333333333331</v>
      </c>
      <c r="O27" s="86" t="s">
        <v>13</v>
      </c>
      <c r="P27" s="81" t="s">
        <v>1</v>
      </c>
      <c r="Q27" s="82">
        <v>1</v>
      </c>
      <c r="R27" s="82">
        <v>1</v>
      </c>
      <c r="S27" s="83">
        <v>1</v>
      </c>
      <c r="T27" s="82">
        <v>0</v>
      </c>
      <c r="U27" s="83">
        <v>0</v>
      </c>
      <c r="V27" s="86" t="s">
        <v>13</v>
      </c>
    </row>
    <row r="28" spans="1:22" x14ac:dyDescent="0.25">
      <c r="A28" s="102"/>
      <c r="B28" s="81" t="s">
        <v>2</v>
      </c>
      <c r="C28" s="82">
        <v>70</v>
      </c>
      <c r="D28" s="82">
        <v>64</v>
      </c>
      <c r="E28" s="83">
        <v>0.91428571428571426</v>
      </c>
      <c r="F28" s="82">
        <v>51</v>
      </c>
      <c r="G28" s="83">
        <v>0.72857142857142854</v>
      </c>
      <c r="H28" s="86" t="s">
        <v>13</v>
      </c>
      <c r="I28" s="81" t="s">
        <v>2</v>
      </c>
      <c r="J28" s="82">
        <v>13</v>
      </c>
      <c r="K28" s="82">
        <v>7</v>
      </c>
      <c r="L28" s="83">
        <v>0.53846153846153844</v>
      </c>
      <c r="M28" s="82">
        <v>6</v>
      </c>
      <c r="N28" s="83">
        <v>0.46153846153846156</v>
      </c>
      <c r="O28" s="86" t="s">
        <v>13</v>
      </c>
      <c r="P28" s="81" t="s">
        <v>2</v>
      </c>
      <c r="Q28" s="82">
        <v>4</v>
      </c>
      <c r="R28" s="82">
        <v>3</v>
      </c>
      <c r="S28" s="83">
        <v>0.75</v>
      </c>
      <c r="T28" s="82">
        <v>2</v>
      </c>
      <c r="U28" s="83">
        <v>0.5</v>
      </c>
      <c r="V28" s="86" t="s">
        <v>13</v>
      </c>
    </row>
    <row r="29" spans="1:22" x14ac:dyDescent="0.25">
      <c r="A29" s="102"/>
      <c r="B29" s="81" t="s">
        <v>3</v>
      </c>
      <c r="C29" s="82">
        <v>57</v>
      </c>
      <c r="D29" s="82">
        <v>47</v>
      </c>
      <c r="E29" s="83">
        <v>0.82456140350877194</v>
      </c>
      <c r="F29" s="82">
        <v>40</v>
      </c>
      <c r="G29" s="83">
        <v>0.70175438596491224</v>
      </c>
      <c r="H29" s="86" t="s">
        <v>13</v>
      </c>
      <c r="I29" s="81" t="s">
        <v>3</v>
      </c>
      <c r="J29" s="82">
        <v>10</v>
      </c>
      <c r="K29" s="82">
        <v>8</v>
      </c>
      <c r="L29" s="83">
        <v>0.8</v>
      </c>
      <c r="M29" s="82">
        <v>6</v>
      </c>
      <c r="N29" s="83">
        <v>0.6</v>
      </c>
      <c r="O29" s="86" t="s">
        <v>13</v>
      </c>
      <c r="P29" s="81" t="s">
        <v>3</v>
      </c>
      <c r="Q29" s="86" t="s">
        <v>13</v>
      </c>
      <c r="R29" s="86" t="s">
        <v>13</v>
      </c>
      <c r="S29" s="86" t="s">
        <v>13</v>
      </c>
      <c r="T29" s="86" t="s">
        <v>13</v>
      </c>
      <c r="U29" s="86" t="s">
        <v>13</v>
      </c>
      <c r="V29" s="86" t="s">
        <v>13</v>
      </c>
    </row>
    <row r="30" spans="1:22" x14ac:dyDescent="0.25">
      <c r="A30" s="102"/>
      <c r="B30" s="81" t="s">
        <v>4</v>
      </c>
      <c r="C30" s="82">
        <v>69</v>
      </c>
      <c r="D30" s="82">
        <v>65</v>
      </c>
      <c r="E30" s="83">
        <v>0.94202898550724634</v>
      </c>
      <c r="F30" s="82">
        <v>59</v>
      </c>
      <c r="G30" s="83">
        <v>0.85507246376811596</v>
      </c>
      <c r="H30" s="86" t="s">
        <v>13</v>
      </c>
      <c r="I30" s="81" t="s">
        <v>4</v>
      </c>
      <c r="J30" s="82">
        <v>15</v>
      </c>
      <c r="K30" s="82">
        <v>11</v>
      </c>
      <c r="L30" s="83">
        <v>0.73333333333333328</v>
      </c>
      <c r="M30" s="82">
        <v>9</v>
      </c>
      <c r="N30" s="83">
        <v>0.6</v>
      </c>
      <c r="O30" s="86" t="s">
        <v>13</v>
      </c>
      <c r="P30" s="81" t="s">
        <v>4</v>
      </c>
      <c r="Q30" s="82">
        <v>1</v>
      </c>
      <c r="R30" s="82">
        <v>1</v>
      </c>
      <c r="S30" s="83">
        <v>1</v>
      </c>
      <c r="T30" s="82">
        <v>1</v>
      </c>
      <c r="U30" s="83">
        <v>1</v>
      </c>
      <c r="V30" s="86" t="s">
        <v>13</v>
      </c>
    </row>
    <row r="31" spans="1:22" x14ac:dyDescent="0.25">
      <c r="A31" s="102"/>
      <c r="B31" s="81" t="s">
        <v>255</v>
      </c>
      <c r="C31" s="82">
        <v>75</v>
      </c>
      <c r="D31" s="82">
        <v>69</v>
      </c>
      <c r="E31" s="83">
        <v>0.92</v>
      </c>
      <c r="F31" s="82">
        <v>66</v>
      </c>
      <c r="G31" s="83">
        <v>0.88</v>
      </c>
      <c r="H31" s="86" t="s">
        <v>13</v>
      </c>
      <c r="I31" s="81" t="s">
        <v>255</v>
      </c>
      <c r="J31" s="82">
        <v>19</v>
      </c>
      <c r="K31" s="82">
        <v>12</v>
      </c>
      <c r="L31" s="83">
        <v>0.63157894736842102</v>
      </c>
      <c r="M31" s="82">
        <v>8</v>
      </c>
      <c r="N31" s="83">
        <v>0.42105263157894735</v>
      </c>
      <c r="O31" s="86" t="s">
        <v>13</v>
      </c>
      <c r="P31" s="81" t="s">
        <v>255</v>
      </c>
      <c r="Q31" s="86" t="s">
        <v>13</v>
      </c>
      <c r="R31" s="86" t="s">
        <v>13</v>
      </c>
      <c r="S31" s="86" t="s">
        <v>13</v>
      </c>
      <c r="T31" s="86" t="s">
        <v>13</v>
      </c>
      <c r="U31" s="86" t="s">
        <v>13</v>
      </c>
      <c r="V31" s="86" t="s">
        <v>13</v>
      </c>
    </row>
    <row r="32" spans="1:22" x14ac:dyDescent="0.25">
      <c r="A32" s="103" t="s">
        <v>14</v>
      </c>
      <c r="B32" s="78" t="s">
        <v>1</v>
      </c>
      <c r="C32" s="79">
        <v>494</v>
      </c>
      <c r="D32" s="79">
        <v>437</v>
      </c>
      <c r="E32" s="80">
        <v>0.88461538461538458</v>
      </c>
      <c r="F32" s="79">
        <v>371</v>
      </c>
      <c r="G32" s="80">
        <v>0.75101214574898789</v>
      </c>
      <c r="H32" s="85" t="s">
        <v>13</v>
      </c>
      <c r="I32" s="78" t="s">
        <v>1</v>
      </c>
      <c r="J32" s="79">
        <v>117</v>
      </c>
      <c r="K32" s="79">
        <v>89</v>
      </c>
      <c r="L32" s="80">
        <v>0.76068376068376065</v>
      </c>
      <c r="M32" s="79">
        <v>71</v>
      </c>
      <c r="N32" s="80">
        <v>0.60683760683760679</v>
      </c>
      <c r="O32" s="85" t="s">
        <v>13</v>
      </c>
      <c r="P32" s="78" t="s">
        <v>1</v>
      </c>
      <c r="Q32" s="79">
        <v>32</v>
      </c>
      <c r="R32" s="79">
        <v>29</v>
      </c>
      <c r="S32" s="80">
        <v>0.90625</v>
      </c>
      <c r="T32" s="79">
        <v>26</v>
      </c>
      <c r="U32" s="80">
        <v>0.8125</v>
      </c>
      <c r="V32" s="85" t="s">
        <v>13</v>
      </c>
    </row>
    <row r="33" spans="1:22" x14ac:dyDescent="0.25">
      <c r="A33" s="103"/>
      <c r="B33" s="78" t="s">
        <v>2</v>
      </c>
      <c r="C33" s="79">
        <v>468</v>
      </c>
      <c r="D33" s="79">
        <v>416</v>
      </c>
      <c r="E33" s="80">
        <v>0.88888888888888884</v>
      </c>
      <c r="F33" s="79">
        <v>386</v>
      </c>
      <c r="G33" s="80">
        <v>0.82478632478632474</v>
      </c>
      <c r="H33" s="85" t="s">
        <v>13</v>
      </c>
      <c r="I33" s="78" t="s">
        <v>2</v>
      </c>
      <c r="J33" s="79">
        <v>90</v>
      </c>
      <c r="K33" s="79">
        <v>76</v>
      </c>
      <c r="L33" s="80">
        <v>0.84444444444444444</v>
      </c>
      <c r="M33" s="79">
        <v>69</v>
      </c>
      <c r="N33" s="80">
        <v>0.76666666666666672</v>
      </c>
      <c r="O33" s="85" t="s">
        <v>13</v>
      </c>
      <c r="P33" s="78" t="s">
        <v>2</v>
      </c>
      <c r="Q33" s="79">
        <v>35</v>
      </c>
      <c r="R33" s="79">
        <v>31</v>
      </c>
      <c r="S33" s="80">
        <v>0.88571428571428568</v>
      </c>
      <c r="T33" s="79">
        <v>30</v>
      </c>
      <c r="U33" s="80">
        <v>0.8571428571428571</v>
      </c>
      <c r="V33" s="85" t="s">
        <v>13</v>
      </c>
    </row>
    <row r="34" spans="1:22" x14ac:dyDescent="0.25">
      <c r="A34" s="103"/>
      <c r="B34" s="78" t="s">
        <v>3</v>
      </c>
      <c r="C34" s="79">
        <v>460</v>
      </c>
      <c r="D34" s="79">
        <v>412</v>
      </c>
      <c r="E34" s="80">
        <v>0.89565217391304353</v>
      </c>
      <c r="F34" s="79">
        <v>374</v>
      </c>
      <c r="G34" s="80">
        <v>0.81304347826086953</v>
      </c>
      <c r="H34" s="85" t="s">
        <v>13</v>
      </c>
      <c r="I34" s="78" t="s">
        <v>3</v>
      </c>
      <c r="J34" s="79">
        <v>149</v>
      </c>
      <c r="K34" s="79">
        <v>121</v>
      </c>
      <c r="L34" s="80">
        <v>0.81208053691275173</v>
      </c>
      <c r="M34" s="79">
        <v>102</v>
      </c>
      <c r="N34" s="80">
        <v>0.68456375838926176</v>
      </c>
      <c r="O34" s="85" t="s">
        <v>13</v>
      </c>
      <c r="P34" s="78" t="s">
        <v>3</v>
      </c>
      <c r="Q34" s="79">
        <v>26</v>
      </c>
      <c r="R34" s="79">
        <v>22</v>
      </c>
      <c r="S34" s="80">
        <v>0.84615384615384615</v>
      </c>
      <c r="T34" s="79">
        <v>21</v>
      </c>
      <c r="U34" s="80">
        <v>0.80769230769230771</v>
      </c>
      <c r="V34" s="85" t="s">
        <v>13</v>
      </c>
    </row>
    <row r="35" spans="1:22" x14ac:dyDescent="0.25">
      <c r="A35" s="103"/>
      <c r="B35" s="78" t="s">
        <v>4</v>
      </c>
      <c r="C35" s="79">
        <v>444</v>
      </c>
      <c r="D35" s="79">
        <v>417</v>
      </c>
      <c r="E35" s="80">
        <v>0.93918918918918914</v>
      </c>
      <c r="F35" s="79">
        <v>362</v>
      </c>
      <c r="G35" s="80">
        <v>0.81531531531531531</v>
      </c>
      <c r="H35" s="85" t="s">
        <v>13</v>
      </c>
      <c r="I35" s="78" t="s">
        <v>4</v>
      </c>
      <c r="J35" s="79">
        <v>116</v>
      </c>
      <c r="K35" s="79">
        <v>96</v>
      </c>
      <c r="L35" s="80">
        <v>0.82758620689655171</v>
      </c>
      <c r="M35" s="79">
        <v>81</v>
      </c>
      <c r="N35" s="80">
        <v>0.69827586206896552</v>
      </c>
      <c r="O35" s="85" t="s">
        <v>13</v>
      </c>
      <c r="P35" s="78" t="s">
        <v>4</v>
      </c>
      <c r="Q35" s="79">
        <v>38</v>
      </c>
      <c r="R35" s="79">
        <v>34</v>
      </c>
      <c r="S35" s="80">
        <v>0.89473684210526316</v>
      </c>
      <c r="T35" s="79">
        <v>30</v>
      </c>
      <c r="U35" s="80">
        <v>0.78947368421052633</v>
      </c>
      <c r="V35" s="85" t="s">
        <v>13</v>
      </c>
    </row>
    <row r="36" spans="1:22" x14ac:dyDescent="0.25">
      <c r="A36" s="103"/>
      <c r="B36" s="78" t="s">
        <v>255</v>
      </c>
      <c r="C36" s="79">
        <v>462</v>
      </c>
      <c r="D36" s="79">
        <v>428</v>
      </c>
      <c r="E36" s="80">
        <v>0.92640692640692646</v>
      </c>
      <c r="F36" s="79">
        <v>383</v>
      </c>
      <c r="G36" s="80">
        <v>0.82900432900432897</v>
      </c>
      <c r="H36" s="85" t="s">
        <v>13</v>
      </c>
      <c r="I36" s="78" t="s">
        <v>255</v>
      </c>
      <c r="J36" s="79">
        <v>147</v>
      </c>
      <c r="K36" s="79">
        <v>132</v>
      </c>
      <c r="L36" s="80">
        <v>0.89795918367346939</v>
      </c>
      <c r="M36" s="79">
        <v>121</v>
      </c>
      <c r="N36" s="80">
        <v>0.8231292517006803</v>
      </c>
      <c r="O36" s="85" t="s">
        <v>13</v>
      </c>
      <c r="P36" s="78" t="s">
        <v>255</v>
      </c>
      <c r="Q36" s="79">
        <v>29</v>
      </c>
      <c r="R36" s="79">
        <v>24</v>
      </c>
      <c r="S36" s="80">
        <v>0.82758620689655171</v>
      </c>
      <c r="T36" s="79">
        <v>23</v>
      </c>
      <c r="U36" s="80">
        <v>0.7931034482758621</v>
      </c>
      <c r="V36" s="85" t="s">
        <v>13</v>
      </c>
    </row>
    <row r="37" spans="1:22" x14ac:dyDescent="0.25">
      <c r="A37" s="104" t="s">
        <v>15</v>
      </c>
      <c r="B37" s="81" t="s">
        <v>1</v>
      </c>
      <c r="C37" s="82">
        <v>365</v>
      </c>
      <c r="D37" s="82">
        <v>305</v>
      </c>
      <c r="E37" s="83">
        <v>0.83561643835616439</v>
      </c>
      <c r="F37" s="82">
        <v>270</v>
      </c>
      <c r="G37" s="83">
        <v>0.73972602739726023</v>
      </c>
      <c r="H37" s="86" t="s">
        <v>13</v>
      </c>
      <c r="I37" s="81" t="s">
        <v>1</v>
      </c>
      <c r="J37" s="82">
        <v>90</v>
      </c>
      <c r="K37" s="82">
        <v>71</v>
      </c>
      <c r="L37" s="83">
        <v>0.78888888888888886</v>
      </c>
      <c r="M37" s="82">
        <v>58</v>
      </c>
      <c r="N37" s="83">
        <v>0.64444444444444449</v>
      </c>
      <c r="O37" s="86" t="s">
        <v>13</v>
      </c>
      <c r="P37" s="81" t="s">
        <v>1</v>
      </c>
      <c r="Q37" s="82">
        <v>14</v>
      </c>
      <c r="R37" s="82">
        <v>12</v>
      </c>
      <c r="S37" s="83">
        <v>0.8571428571428571</v>
      </c>
      <c r="T37" s="82">
        <v>11</v>
      </c>
      <c r="U37" s="83">
        <v>0.7857142857142857</v>
      </c>
      <c r="V37" s="86" t="s">
        <v>13</v>
      </c>
    </row>
    <row r="38" spans="1:22" x14ac:dyDescent="0.25">
      <c r="A38" s="104"/>
      <c r="B38" s="81" t="s">
        <v>2</v>
      </c>
      <c r="C38" s="82">
        <v>371</v>
      </c>
      <c r="D38" s="82">
        <v>330</v>
      </c>
      <c r="E38" s="83">
        <v>0.88948787061994605</v>
      </c>
      <c r="F38" s="82">
        <v>282</v>
      </c>
      <c r="G38" s="83">
        <v>0.76010781671159033</v>
      </c>
      <c r="H38" s="86" t="s">
        <v>13</v>
      </c>
      <c r="I38" s="81" t="s">
        <v>2</v>
      </c>
      <c r="J38" s="82">
        <v>85</v>
      </c>
      <c r="K38" s="82">
        <v>69</v>
      </c>
      <c r="L38" s="83">
        <v>0.81176470588235294</v>
      </c>
      <c r="M38" s="82">
        <v>57</v>
      </c>
      <c r="N38" s="83">
        <v>0.6705882352941176</v>
      </c>
      <c r="O38" s="86" t="s">
        <v>13</v>
      </c>
      <c r="P38" s="81" t="s">
        <v>2</v>
      </c>
      <c r="Q38" s="82">
        <v>20</v>
      </c>
      <c r="R38" s="82">
        <v>17</v>
      </c>
      <c r="S38" s="83">
        <v>0.85</v>
      </c>
      <c r="T38" s="82">
        <v>13</v>
      </c>
      <c r="U38" s="83">
        <v>0.65</v>
      </c>
      <c r="V38" s="86" t="s">
        <v>13</v>
      </c>
    </row>
    <row r="39" spans="1:22" x14ac:dyDescent="0.25">
      <c r="A39" s="104"/>
      <c r="B39" s="81" t="s">
        <v>3</v>
      </c>
      <c r="C39" s="82">
        <v>364</v>
      </c>
      <c r="D39" s="82">
        <v>313</v>
      </c>
      <c r="E39" s="83">
        <v>0.85989010989010994</v>
      </c>
      <c r="F39" s="82">
        <v>259</v>
      </c>
      <c r="G39" s="83">
        <v>0.71153846153846156</v>
      </c>
      <c r="H39" s="86" t="s">
        <v>13</v>
      </c>
      <c r="I39" s="81" t="s">
        <v>3</v>
      </c>
      <c r="J39" s="82">
        <v>107</v>
      </c>
      <c r="K39" s="82">
        <v>84</v>
      </c>
      <c r="L39" s="83">
        <v>0.78504672897196259</v>
      </c>
      <c r="M39" s="82">
        <v>69</v>
      </c>
      <c r="N39" s="83">
        <v>0.64485981308411211</v>
      </c>
      <c r="O39" s="86" t="s">
        <v>13</v>
      </c>
      <c r="P39" s="81" t="s">
        <v>3</v>
      </c>
      <c r="Q39" s="82">
        <v>13</v>
      </c>
      <c r="R39" s="82">
        <v>11</v>
      </c>
      <c r="S39" s="83">
        <v>0.84615384615384615</v>
      </c>
      <c r="T39" s="82">
        <v>10</v>
      </c>
      <c r="U39" s="83">
        <v>0.76923076923076927</v>
      </c>
      <c r="V39" s="86" t="s">
        <v>13</v>
      </c>
    </row>
    <row r="40" spans="1:22" x14ac:dyDescent="0.25">
      <c r="A40" s="104"/>
      <c r="B40" s="81" t="s">
        <v>4</v>
      </c>
      <c r="C40" s="82">
        <v>375</v>
      </c>
      <c r="D40" s="82">
        <v>340</v>
      </c>
      <c r="E40" s="83">
        <v>0.90666666666666662</v>
      </c>
      <c r="F40" s="82">
        <v>282</v>
      </c>
      <c r="G40" s="83">
        <v>0.752</v>
      </c>
      <c r="H40" s="86" t="s">
        <v>13</v>
      </c>
      <c r="I40" s="81" t="s">
        <v>4</v>
      </c>
      <c r="J40" s="82">
        <v>118</v>
      </c>
      <c r="K40" s="82">
        <v>94</v>
      </c>
      <c r="L40" s="83">
        <v>0.79661016949152541</v>
      </c>
      <c r="M40" s="82">
        <v>75</v>
      </c>
      <c r="N40" s="83">
        <v>0.63559322033898302</v>
      </c>
      <c r="O40" s="86" t="s">
        <v>13</v>
      </c>
      <c r="P40" s="81" t="s">
        <v>4</v>
      </c>
      <c r="Q40" s="82">
        <v>26</v>
      </c>
      <c r="R40" s="82">
        <v>23</v>
      </c>
      <c r="S40" s="83">
        <v>0.88461538461538458</v>
      </c>
      <c r="T40" s="82">
        <v>21</v>
      </c>
      <c r="U40" s="83">
        <v>0.80769230769230771</v>
      </c>
      <c r="V40" s="86" t="s">
        <v>13</v>
      </c>
    </row>
    <row r="41" spans="1:22" x14ac:dyDescent="0.25">
      <c r="A41" s="104"/>
      <c r="B41" s="81" t="s">
        <v>255</v>
      </c>
      <c r="C41" s="82">
        <v>359</v>
      </c>
      <c r="D41" s="82">
        <v>317</v>
      </c>
      <c r="E41" s="83">
        <v>0.88300835654596099</v>
      </c>
      <c r="F41" s="82">
        <v>280</v>
      </c>
      <c r="G41" s="83">
        <v>0.77994428969359331</v>
      </c>
      <c r="H41" s="86" t="s">
        <v>13</v>
      </c>
      <c r="I41" s="81" t="s">
        <v>255</v>
      </c>
      <c r="J41" s="82">
        <v>121</v>
      </c>
      <c r="K41" s="82">
        <v>103</v>
      </c>
      <c r="L41" s="83">
        <v>0.85123966942148765</v>
      </c>
      <c r="M41" s="82">
        <v>93</v>
      </c>
      <c r="N41" s="83">
        <v>0.76859504132231404</v>
      </c>
      <c r="O41" s="86" t="s">
        <v>13</v>
      </c>
      <c r="P41" s="81" t="s">
        <v>255</v>
      </c>
      <c r="Q41" s="82">
        <v>24</v>
      </c>
      <c r="R41" s="82">
        <v>20</v>
      </c>
      <c r="S41" s="83">
        <v>0.83333333333333337</v>
      </c>
      <c r="T41" s="82">
        <v>18</v>
      </c>
      <c r="U41" s="83">
        <v>0.75</v>
      </c>
      <c r="V41" s="86" t="s">
        <v>13</v>
      </c>
    </row>
    <row r="42" spans="1:22" x14ac:dyDescent="0.25">
      <c r="A42" s="103" t="s">
        <v>16</v>
      </c>
      <c r="B42" s="78" t="s">
        <v>1</v>
      </c>
      <c r="C42" s="79">
        <v>5763</v>
      </c>
      <c r="D42" s="79">
        <v>5063</v>
      </c>
      <c r="E42" s="80">
        <v>0.87853548499045631</v>
      </c>
      <c r="F42" s="79">
        <v>3968</v>
      </c>
      <c r="G42" s="80">
        <v>0.68853027936838451</v>
      </c>
      <c r="H42" s="85" t="s">
        <v>13</v>
      </c>
      <c r="I42" s="78" t="s">
        <v>1</v>
      </c>
      <c r="J42" s="79">
        <v>929</v>
      </c>
      <c r="K42" s="79">
        <v>665</v>
      </c>
      <c r="L42" s="80">
        <v>0.71582346609257264</v>
      </c>
      <c r="M42" s="79">
        <v>484</v>
      </c>
      <c r="N42" s="80">
        <v>0.5209903121636168</v>
      </c>
      <c r="O42" s="85" t="s">
        <v>13</v>
      </c>
      <c r="P42" s="78" t="s">
        <v>1</v>
      </c>
      <c r="Q42" s="79">
        <v>233</v>
      </c>
      <c r="R42" s="79">
        <v>180</v>
      </c>
      <c r="S42" s="80">
        <v>0.77253218884120167</v>
      </c>
      <c r="T42" s="79">
        <v>129</v>
      </c>
      <c r="U42" s="80">
        <v>0.55364806866952787</v>
      </c>
      <c r="V42" s="85" t="s">
        <v>13</v>
      </c>
    </row>
    <row r="43" spans="1:22" x14ac:dyDescent="0.25">
      <c r="A43" s="103"/>
      <c r="B43" s="78" t="s">
        <v>2</v>
      </c>
      <c r="C43" s="79">
        <v>5802</v>
      </c>
      <c r="D43" s="79">
        <v>4986</v>
      </c>
      <c r="E43" s="80">
        <v>0.85935884177869704</v>
      </c>
      <c r="F43" s="79">
        <v>3980</v>
      </c>
      <c r="G43" s="80">
        <v>0.68597035504998272</v>
      </c>
      <c r="H43" s="85" t="s">
        <v>13</v>
      </c>
      <c r="I43" s="78" t="s">
        <v>2</v>
      </c>
      <c r="J43" s="79">
        <v>936</v>
      </c>
      <c r="K43" s="79">
        <v>683</v>
      </c>
      <c r="L43" s="80">
        <v>0.72970085470085466</v>
      </c>
      <c r="M43" s="79">
        <v>503</v>
      </c>
      <c r="N43" s="80">
        <v>0.53739316239316237</v>
      </c>
      <c r="O43" s="85" t="s">
        <v>13</v>
      </c>
      <c r="P43" s="78" t="s">
        <v>2</v>
      </c>
      <c r="Q43" s="79">
        <v>209</v>
      </c>
      <c r="R43" s="79">
        <v>165</v>
      </c>
      <c r="S43" s="80">
        <v>0.78947368421052633</v>
      </c>
      <c r="T43" s="79">
        <v>126</v>
      </c>
      <c r="U43" s="80">
        <v>0.60287081339712922</v>
      </c>
      <c r="V43" s="85" t="s">
        <v>13</v>
      </c>
    </row>
    <row r="44" spans="1:22" x14ac:dyDescent="0.25">
      <c r="A44" s="103"/>
      <c r="B44" s="78" t="s">
        <v>3</v>
      </c>
      <c r="C44" s="79">
        <v>5431</v>
      </c>
      <c r="D44" s="79">
        <v>4664</v>
      </c>
      <c r="E44" s="80">
        <v>0.85877370649972384</v>
      </c>
      <c r="F44" s="79">
        <v>3763</v>
      </c>
      <c r="G44" s="80">
        <v>0.69287424047136803</v>
      </c>
      <c r="H44" s="85" t="s">
        <v>13</v>
      </c>
      <c r="I44" s="78" t="s">
        <v>3</v>
      </c>
      <c r="J44" s="79">
        <v>1054</v>
      </c>
      <c r="K44" s="79">
        <v>804</v>
      </c>
      <c r="L44" s="80">
        <v>0.76280834914611007</v>
      </c>
      <c r="M44" s="79">
        <v>596</v>
      </c>
      <c r="N44" s="80">
        <v>0.56546489563567359</v>
      </c>
      <c r="O44" s="85" t="s">
        <v>13</v>
      </c>
      <c r="P44" s="78" t="s">
        <v>3</v>
      </c>
      <c r="Q44" s="79">
        <v>201</v>
      </c>
      <c r="R44" s="79">
        <v>156</v>
      </c>
      <c r="S44" s="80">
        <v>0.77611940298507465</v>
      </c>
      <c r="T44" s="79">
        <v>114</v>
      </c>
      <c r="U44" s="80">
        <v>0.56716417910447758</v>
      </c>
      <c r="V44" s="85" t="s">
        <v>13</v>
      </c>
    </row>
    <row r="45" spans="1:22" x14ac:dyDescent="0.25">
      <c r="A45" s="103"/>
      <c r="B45" s="78" t="s">
        <v>4</v>
      </c>
      <c r="C45" s="79">
        <v>5620</v>
      </c>
      <c r="D45" s="79">
        <v>4872</v>
      </c>
      <c r="E45" s="80">
        <v>0.86690391459074734</v>
      </c>
      <c r="F45" s="79">
        <v>3899</v>
      </c>
      <c r="G45" s="80">
        <v>0.69377224199288257</v>
      </c>
      <c r="H45" s="85" t="s">
        <v>13</v>
      </c>
      <c r="I45" s="78" t="s">
        <v>4</v>
      </c>
      <c r="J45" s="79">
        <v>1129</v>
      </c>
      <c r="K45" s="79">
        <v>866</v>
      </c>
      <c r="L45" s="80">
        <v>0.76705048715677593</v>
      </c>
      <c r="M45" s="79">
        <v>632</v>
      </c>
      <c r="N45" s="80">
        <v>0.55978742249778568</v>
      </c>
      <c r="O45" s="85" t="s">
        <v>13</v>
      </c>
      <c r="P45" s="78" t="s">
        <v>4</v>
      </c>
      <c r="Q45" s="79">
        <v>286</v>
      </c>
      <c r="R45" s="79">
        <v>210</v>
      </c>
      <c r="S45" s="80">
        <v>0.73426573426573427</v>
      </c>
      <c r="T45" s="79">
        <v>160</v>
      </c>
      <c r="U45" s="80">
        <v>0.55944055944055948</v>
      </c>
      <c r="V45" s="85" t="s">
        <v>13</v>
      </c>
    </row>
    <row r="46" spans="1:22" x14ac:dyDescent="0.25">
      <c r="A46" s="103"/>
      <c r="B46" s="78" t="s">
        <v>255</v>
      </c>
      <c r="C46" s="79">
        <v>5587</v>
      </c>
      <c r="D46" s="79">
        <v>4922</v>
      </c>
      <c r="E46" s="80">
        <v>0.88097368892070882</v>
      </c>
      <c r="F46" s="79">
        <v>4026</v>
      </c>
      <c r="G46" s="80">
        <v>0.72060139609808482</v>
      </c>
      <c r="H46" s="85" t="s">
        <v>13</v>
      </c>
      <c r="I46" s="78" t="s">
        <v>255</v>
      </c>
      <c r="J46" s="79">
        <v>1344</v>
      </c>
      <c r="K46" s="79">
        <v>1035</v>
      </c>
      <c r="L46" s="80">
        <v>0.7700892857142857</v>
      </c>
      <c r="M46" s="79">
        <v>802</v>
      </c>
      <c r="N46" s="80">
        <v>0.59672619047619047</v>
      </c>
      <c r="O46" s="85" t="s">
        <v>13</v>
      </c>
      <c r="P46" s="78" t="s">
        <v>255</v>
      </c>
      <c r="Q46" s="79">
        <v>243</v>
      </c>
      <c r="R46" s="79">
        <v>204</v>
      </c>
      <c r="S46" s="80">
        <v>0.83950617283950613</v>
      </c>
      <c r="T46" s="79">
        <v>165</v>
      </c>
      <c r="U46" s="80">
        <v>0.67901234567901236</v>
      </c>
      <c r="V46" s="85" t="s">
        <v>13</v>
      </c>
    </row>
    <row r="47" spans="1:22" x14ac:dyDescent="0.25">
      <c r="A47" s="104" t="s">
        <v>17</v>
      </c>
      <c r="B47" s="81" t="s">
        <v>1</v>
      </c>
      <c r="C47" s="82">
        <v>90</v>
      </c>
      <c r="D47" s="82">
        <v>74</v>
      </c>
      <c r="E47" s="83">
        <v>0.82222222222222219</v>
      </c>
      <c r="F47" s="82">
        <v>52</v>
      </c>
      <c r="G47" s="83">
        <v>0.57777777777777772</v>
      </c>
      <c r="H47" s="86" t="s">
        <v>13</v>
      </c>
      <c r="I47" s="81" t="s">
        <v>1</v>
      </c>
      <c r="J47" s="82">
        <v>22</v>
      </c>
      <c r="K47" s="82">
        <v>18</v>
      </c>
      <c r="L47" s="83">
        <v>0.81818181818181823</v>
      </c>
      <c r="M47" s="82">
        <v>17</v>
      </c>
      <c r="N47" s="83">
        <v>0.77272727272727271</v>
      </c>
      <c r="O47" s="86" t="s">
        <v>13</v>
      </c>
      <c r="P47" s="81" t="s">
        <v>1</v>
      </c>
      <c r="Q47" s="82">
        <v>6</v>
      </c>
      <c r="R47" s="82">
        <v>6</v>
      </c>
      <c r="S47" s="83">
        <v>1</v>
      </c>
      <c r="T47" s="82">
        <v>2</v>
      </c>
      <c r="U47" s="83">
        <v>0.33333333333333331</v>
      </c>
      <c r="V47" s="86" t="s">
        <v>13</v>
      </c>
    </row>
    <row r="48" spans="1:22" x14ac:dyDescent="0.25">
      <c r="A48" s="104"/>
      <c r="B48" s="81" t="s">
        <v>2</v>
      </c>
      <c r="C48" s="82">
        <v>66</v>
      </c>
      <c r="D48" s="82">
        <v>60</v>
      </c>
      <c r="E48" s="83">
        <v>0.90909090909090906</v>
      </c>
      <c r="F48" s="82">
        <v>47</v>
      </c>
      <c r="G48" s="83">
        <v>0.71212121212121215</v>
      </c>
      <c r="H48" s="86" t="s">
        <v>13</v>
      </c>
      <c r="I48" s="81" t="s">
        <v>2</v>
      </c>
      <c r="J48" s="82">
        <v>16</v>
      </c>
      <c r="K48" s="82">
        <v>9</v>
      </c>
      <c r="L48" s="83">
        <v>0.5625</v>
      </c>
      <c r="M48" s="82">
        <v>7</v>
      </c>
      <c r="N48" s="83">
        <v>0.4375</v>
      </c>
      <c r="O48" s="86" t="s">
        <v>13</v>
      </c>
      <c r="P48" s="81" t="s">
        <v>2</v>
      </c>
      <c r="Q48" s="82">
        <v>6</v>
      </c>
      <c r="R48" s="82">
        <v>5</v>
      </c>
      <c r="S48" s="83">
        <v>0.83333333333333337</v>
      </c>
      <c r="T48" s="82">
        <v>4</v>
      </c>
      <c r="U48" s="83">
        <v>0.66666666666666663</v>
      </c>
      <c r="V48" s="86" t="s">
        <v>13</v>
      </c>
    </row>
    <row r="49" spans="1:22" x14ac:dyDescent="0.25">
      <c r="A49" s="104"/>
      <c r="B49" s="81" t="s">
        <v>3</v>
      </c>
      <c r="C49" s="82">
        <v>46</v>
      </c>
      <c r="D49" s="82">
        <v>32</v>
      </c>
      <c r="E49" s="83">
        <v>0.69565217391304346</v>
      </c>
      <c r="F49" s="82">
        <v>26</v>
      </c>
      <c r="G49" s="83">
        <v>0.56521739130434778</v>
      </c>
      <c r="H49" s="86" t="s">
        <v>13</v>
      </c>
      <c r="I49" s="81" t="s">
        <v>3</v>
      </c>
      <c r="J49" s="82">
        <v>13</v>
      </c>
      <c r="K49" s="82">
        <v>8</v>
      </c>
      <c r="L49" s="83">
        <v>0.61538461538461542</v>
      </c>
      <c r="M49" s="82">
        <v>6</v>
      </c>
      <c r="N49" s="83">
        <v>0.46153846153846156</v>
      </c>
      <c r="O49" s="86" t="s">
        <v>13</v>
      </c>
      <c r="P49" s="81" t="s">
        <v>3</v>
      </c>
      <c r="Q49" s="86" t="s">
        <v>13</v>
      </c>
      <c r="R49" s="86" t="s">
        <v>13</v>
      </c>
      <c r="S49" s="86" t="s">
        <v>13</v>
      </c>
      <c r="T49" s="86" t="s">
        <v>13</v>
      </c>
      <c r="U49" s="86" t="s">
        <v>13</v>
      </c>
      <c r="V49" s="86" t="s">
        <v>13</v>
      </c>
    </row>
    <row r="50" spans="1:22" x14ac:dyDescent="0.25">
      <c r="A50" s="104"/>
      <c r="B50" s="81" t="s">
        <v>4</v>
      </c>
      <c r="C50" s="82">
        <v>72</v>
      </c>
      <c r="D50" s="82">
        <v>62</v>
      </c>
      <c r="E50" s="83">
        <v>0.86111111111111116</v>
      </c>
      <c r="F50" s="82">
        <v>41</v>
      </c>
      <c r="G50" s="83">
        <v>0.56944444444444442</v>
      </c>
      <c r="H50" s="86" t="s">
        <v>13</v>
      </c>
      <c r="I50" s="81" t="s">
        <v>4</v>
      </c>
      <c r="J50" s="82">
        <v>14</v>
      </c>
      <c r="K50" s="82">
        <v>12</v>
      </c>
      <c r="L50" s="83">
        <v>0.8571428571428571</v>
      </c>
      <c r="M50" s="82">
        <v>10</v>
      </c>
      <c r="N50" s="83">
        <v>0.7142857142857143</v>
      </c>
      <c r="O50" s="86" t="s">
        <v>13</v>
      </c>
      <c r="P50" s="81" t="s">
        <v>4</v>
      </c>
      <c r="Q50" s="82">
        <v>1</v>
      </c>
      <c r="R50" s="82">
        <v>1</v>
      </c>
      <c r="S50" s="83">
        <v>1</v>
      </c>
      <c r="T50" s="82">
        <v>0</v>
      </c>
      <c r="U50" s="83">
        <v>0</v>
      </c>
      <c r="V50" s="86" t="s">
        <v>13</v>
      </c>
    </row>
    <row r="51" spans="1:22" x14ac:dyDescent="0.25">
      <c r="A51" s="104"/>
      <c r="B51" s="81" t="s">
        <v>255</v>
      </c>
      <c r="C51" s="82">
        <v>38</v>
      </c>
      <c r="D51" s="82">
        <v>32</v>
      </c>
      <c r="E51" s="83">
        <v>0.84210526315789469</v>
      </c>
      <c r="F51" s="82">
        <v>21</v>
      </c>
      <c r="G51" s="83">
        <v>0.55263157894736847</v>
      </c>
      <c r="H51" s="86" t="s">
        <v>13</v>
      </c>
      <c r="I51" s="81" t="s">
        <v>255</v>
      </c>
      <c r="J51" s="82">
        <v>19</v>
      </c>
      <c r="K51" s="82">
        <v>14</v>
      </c>
      <c r="L51" s="83">
        <v>0.73684210526315785</v>
      </c>
      <c r="M51" s="82">
        <v>5</v>
      </c>
      <c r="N51" s="83">
        <v>0.26315789473684209</v>
      </c>
      <c r="O51" s="86" t="s">
        <v>13</v>
      </c>
      <c r="P51" s="81" t="s">
        <v>255</v>
      </c>
      <c r="Q51" s="82">
        <v>13</v>
      </c>
      <c r="R51" s="82">
        <v>13</v>
      </c>
      <c r="S51" s="83">
        <v>1</v>
      </c>
      <c r="T51" s="82">
        <v>11</v>
      </c>
      <c r="U51" s="83">
        <v>0.84615384615384615</v>
      </c>
      <c r="V51" s="86" t="s">
        <v>13</v>
      </c>
    </row>
    <row r="52" spans="1:22" x14ac:dyDescent="0.25">
      <c r="A52" s="97" t="s">
        <v>269</v>
      </c>
      <c r="B52" s="78" t="s">
        <v>1</v>
      </c>
      <c r="C52" s="79">
        <v>7323</v>
      </c>
      <c r="D52" s="79">
        <v>6577</v>
      </c>
      <c r="E52" s="80">
        <v>0.89812918202922298</v>
      </c>
      <c r="F52" s="79">
        <v>5792</v>
      </c>
      <c r="G52" s="80">
        <v>0.79093267786426324</v>
      </c>
      <c r="H52" s="85" t="s">
        <v>13</v>
      </c>
      <c r="I52" s="78" t="s">
        <v>1</v>
      </c>
      <c r="J52" s="79">
        <v>1442</v>
      </c>
      <c r="K52" s="79">
        <v>1153</v>
      </c>
      <c r="L52" s="80">
        <v>0.79958391123439665</v>
      </c>
      <c r="M52" s="79">
        <v>948</v>
      </c>
      <c r="N52" s="80">
        <v>0.6574202496532594</v>
      </c>
      <c r="O52" s="85" t="s">
        <v>13</v>
      </c>
      <c r="P52" s="78" t="s">
        <v>1</v>
      </c>
      <c r="Q52" s="79">
        <v>373</v>
      </c>
      <c r="R52" s="79">
        <v>310</v>
      </c>
      <c r="S52" s="80">
        <v>0.83109919571045576</v>
      </c>
      <c r="T52" s="79">
        <v>269</v>
      </c>
      <c r="U52" s="80">
        <v>0.72117962466487939</v>
      </c>
      <c r="V52" s="85" t="s">
        <v>13</v>
      </c>
    </row>
    <row r="53" spans="1:22" x14ac:dyDescent="0.25">
      <c r="A53" s="97"/>
      <c r="B53" s="78" t="s">
        <v>2</v>
      </c>
      <c r="C53" s="79">
        <v>7118</v>
      </c>
      <c r="D53" s="79">
        <v>6418</v>
      </c>
      <c r="E53" s="80">
        <v>0.90165776903624617</v>
      </c>
      <c r="F53" s="79">
        <v>5724</v>
      </c>
      <c r="G53" s="80">
        <v>0.80415847148075303</v>
      </c>
      <c r="H53" s="85" t="s">
        <v>13</v>
      </c>
      <c r="I53" s="78" t="s">
        <v>2</v>
      </c>
      <c r="J53" s="79">
        <v>1498</v>
      </c>
      <c r="K53" s="79">
        <v>1225</v>
      </c>
      <c r="L53" s="80">
        <v>0.81775700934579443</v>
      </c>
      <c r="M53" s="79">
        <v>1042</v>
      </c>
      <c r="N53" s="80">
        <v>0.69559412550066757</v>
      </c>
      <c r="O53" s="85" t="s">
        <v>13</v>
      </c>
      <c r="P53" s="78" t="s">
        <v>2</v>
      </c>
      <c r="Q53" s="79">
        <v>352</v>
      </c>
      <c r="R53" s="79">
        <v>293</v>
      </c>
      <c r="S53" s="80">
        <v>0.83238636363636365</v>
      </c>
      <c r="T53" s="79">
        <v>249</v>
      </c>
      <c r="U53" s="80">
        <v>0.70738636363636365</v>
      </c>
      <c r="V53" s="85" t="s">
        <v>13</v>
      </c>
    </row>
    <row r="54" spans="1:22" x14ac:dyDescent="0.25">
      <c r="A54" s="97"/>
      <c r="B54" s="78" t="s">
        <v>3</v>
      </c>
      <c r="C54" s="79">
        <v>7501</v>
      </c>
      <c r="D54" s="79">
        <v>6839</v>
      </c>
      <c r="E54" s="80">
        <v>0.91174510065324621</v>
      </c>
      <c r="F54" s="79">
        <v>6141</v>
      </c>
      <c r="G54" s="80">
        <v>0.81869084122117053</v>
      </c>
      <c r="H54" s="85" t="s">
        <v>13</v>
      </c>
      <c r="I54" s="78" t="s">
        <v>3</v>
      </c>
      <c r="J54" s="79">
        <v>1874</v>
      </c>
      <c r="K54" s="79">
        <v>1596</v>
      </c>
      <c r="L54" s="80">
        <v>0.85165421558164356</v>
      </c>
      <c r="M54" s="79">
        <v>1391</v>
      </c>
      <c r="N54" s="80">
        <v>0.74226254002134473</v>
      </c>
      <c r="O54" s="85" t="s">
        <v>13</v>
      </c>
      <c r="P54" s="78" t="s">
        <v>3</v>
      </c>
      <c r="Q54" s="79">
        <v>312</v>
      </c>
      <c r="R54" s="79">
        <v>261</v>
      </c>
      <c r="S54" s="80">
        <v>0.83653846153846156</v>
      </c>
      <c r="T54" s="79">
        <v>224</v>
      </c>
      <c r="U54" s="80">
        <v>0.71794871794871795</v>
      </c>
      <c r="V54" s="85" t="s">
        <v>13</v>
      </c>
    </row>
    <row r="55" spans="1:22" x14ac:dyDescent="0.25">
      <c r="A55" s="97"/>
      <c r="B55" s="78" t="s">
        <v>4</v>
      </c>
      <c r="C55" s="79">
        <v>7726</v>
      </c>
      <c r="D55" s="79">
        <v>7049</v>
      </c>
      <c r="E55" s="80">
        <v>0.91237380274398139</v>
      </c>
      <c r="F55" s="79">
        <v>6312</v>
      </c>
      <c r="G55" s="80">
        <v>0.81698162050220036</v>
      </c>
      <c r="H55" s="85" t="s">
        <v>13</v>
      </c>
      <c r="I55" s="78" t="s">
        <v>4</v>
      </c>
      <c r="J55" s="79">
        <v>1921</v>
      </c>
      <c r="K55" s="79">
        <v>1654</v>
      </c>
      <c r="L55" s="80">
        <v>0.86100989068193645</v>
      </c>
      <c r="M55" s="79">
        <v>1399</v>
      </c>
      <c r="N55" s="80">
        <v>0.72826652785007806</v>
      </c>
      <c r="O55" s="85" t="s">
        <v>13</v>
      </c>
      <c r="P55" s="78" t="s">
        <v>4</v>
      </c>
      <c r="Q55" s="79">
        <v>459</v>
      </c>
      <c r="R55" s="79">
        <v>399</v>
      </c>
      <c r="S55" s="80">
        <v>0.86928104575163401</v>
      </c>
      <c r="T55" s="79">
        <v>353</v>
      </c>
      <c r="U55" s="80">
        <v>0.76906318082788672</v>
      </c>
      <c r="V55" s="85" t="s">
        <v>13</v>
      </c>
    </row>
    <row r="56" spans="1:22" x14ac:dyDescent="0.25">
      <c r="A56" s="97"/>
      <c r="B56" s="78" t="s">
        <v>255</v>
      </c>
      <c r="C56" s="79">
        <v>7383</v>
      </c>
      <c r="D56" s="79">
        <v>6666</v>
      </c>
      <c r="E56" s="80">
        <v>0.90288500609508326</v>
      </c>
      <c r="F56" s="79">
        <v>6056</v>
      </c>
      <c r="G56" s="80">
        <v>0.820262765813355</v>
      </c>
      <c r="H56" s="85" t="s">
        <v>13</v>
      </c>
      <c r="I56" s="78" t="s">
        <v>255</v>
      </c>
      <c r="J56" s="79">
        <v>2398</v>
      </c>
      <c r="K56" s="79">
        <v>2023</v>
      </c>
      <c r="L56" s="80">
        <v>0.8436196830692243</v>
      </c>
      <c r="M56" s="79">
        <v>1790</v>
      </c>
      <c r="N56" s="80">
        <v>0.74645537948290241</v>
      </c>
      <c r="O56" s="85" t="s">
        <v>13</v>
      </c>
      <c r="P56" s="78" t="s">
        <v>255</v>
      </c>
      <c r="Q56" s="79">
        <v>358</v>
      </c>
      <c r="R56" s="79">
        <v>305</v>
      </c>
      <c r="S56" s="80">
        <v>0.85195530726256985</v>
      </c>
      <c r="T56" s="79">
        <v>266</v>
      </c>
      <c r="U56" s="80">
        <v>0.74301675977653636</v>
      </c>
      <c r="V56" s="85" t="s">
        <v>13</v>
      </c>
    </row>
    <row r="57" spans="1:22" x14ac:dyDescent="0.25">
      <c r="A57" s="102" t="s">
        <v>270</v>
      </c>
      <c r="B57" s="81" t="s">
        <v>1</v>
      </c>
      <c r="C57" s="84">
        <v>1179</v>
      </c>
      <c r="D57" s="82">
        <v>1031</v>
      </c>
      <c r="E57" s="83">
        <v>0.8744698897370653</v>
      </c>
      <c r="F57" s="82">
        <v>854</v>
      </c>
      <c r="G57" s="83">
        <v>0.72434266327396102</v>
      </c>
      <c r="H57" s="86" t="s">
        <v>13</v>
      </c>
      <c r="I57" s="81" t="s">
        <v>1</v>
      </c>
      <c r="J57" s="84">
        <v>293</v>
      </c>
      <c r="K57" s="82">
        <v>214</v>
      </c>
      <c r="L57" s="83">
        <v>0.7303754266211604</v>
      </c>
      <c r="M57" s="82">
        <v>155</v>
      </c>
      <c r="N57" s="83">
        <v>0.52901023890784982</v>
      </c>
      <c r="O57" s="86" t="s">
        <v>13</v>
      </c>
      <c r="P57" s="81" t="s">
        <v>1</v>
      </c>
      <c r="Q57" s="84">
        <v>57</v>
      </c>
      <c r="R57" s="82">
        <v>44</v>
      </c>
      <c r="S57" s="83">
        <v>0.77192982456140347</v>
      </c>
      <c r="T57" s="82">
        <v>33</v>
      </c>
      <c r="U57" s="83">
        <v>0.57894736842105265</v>
      </c>
      <c r="V57" s="86" t="s">
        <v>13</v>
      </c>
    </row>
    <row r="58" spans="1:22" x14ac:dyDescent="0.25">
      <c r="A58" s="102"/>
      <c r="B58" s="81" t="s">
        <v>2</v>
      </c>
      <c r="C58" s="82">
        <v>1193</v>
      </c>
      <c r="D58" s="82">
        <v>1031</v>
      </c>
      <c r="E58" s="83">
        <v>0.86420787929589271</v>
      </c>
      <c r="F58" s="82">
        <v>850</v>
      </c>
      <c r="G58" s="83">
        <v>0.71248952221290862</v>
      </c>
      <c r="H58" s="86" t="s">
        <v>13</v>
      </c>
      <c r="I58" s="81" t="s">
        <v>2</v>
      </c>
      <c r="J58" s="82">
        <v>249</v>
      </c>
      <c r="K58" s="82">
        <v>194</v>
      </c>
      <c r="L58" s="83">
        <v>0.77911646586345384</v>
      </c>
      <c r="M58" s="82">
        <v>158</v>
      </c>
      <c r="N58" s="83">
        <v>0.63453815261044177</v>
      </c>
      <c r="O58" s="86" t="s">
        <v>13</v>
      </c>
      <c r="P58" s="81" t="s">
        <v>2</v>
      </c>
      <c r="Q58" s="82">
        <v>54</v>
      </c>
      <c r="R58" s="82">
        <v>46</v>
      </c>
      <c r="S58" s="83">
        <v>0.85185185185185186</v>
      </c>
      <c r="T58" s="82">
        <v>33</v>
      </c>
      <c r="U58" s="83">
        <v>0.61111111111111116</v>
      </c>
      <c r="V58" s="86" t="s">
        <v>13</v>
      </c>
    </row>
    <row r="59" spans="1:22" x14ac:dyDescent="0.25">
      <c r="A59" s="102"/>
      <c r="B59" s="81" t="s">
        <v>3</v>
      </c>
      <c r="C59" s="82">
        <v>1171</v>
      </c>
      <c r="D59" s="82">
        <v>1019</v>
      </c>
      <c r="E59" s="83">
        <v>0.87019641332194708</v>
      </c>
      <c r="F59" s="82">
        <v>850</v>
      </c>
      <c r="G59" s="83">
        <v>0.72587532023911183</v>
      </c>
      <c r="H59" s="86" t="s">
        <v>13</v>
      </c>
      <c r="I59" s="81" t="s">
        <v>3</v>
      </c>
      <c r="J59" s="82">
        <v>321</v>
      </c>
      <c r="K59" s="82">
        <v>253</v>
      </c>
      <c r="L59" s="83">
        <v>0.78816199376947038</v>
      </c>
      <c r="M59" s="82">
        <v>196</v>
      </c>
      <c r="N59" s="83">
        <v>0.61059190031152644</v>
      </c>
      <c r="O59" s="86" t="s">
        <v>13</v>
      </c>
      <c r="P59" s="81" t="s">
        <v>3</v>
      </c>
      <c r="Q59" s="82">
        <v>40</v>
      </c>
      <c r="R59" s="82">
        <v>33</v>
      </c>
      <c r="S59" s="83">
        <v>0.82499999999999996</v>
      </c>
      <c r="T59" s="82">
        <v>26</v>
      </c>
      <c r="U59" s="83">
        <v>0.65</v>
      </c>
      <c r="V59" s="86" t="s">
        <v>13</v>
      </c>
    </row>
    <row r="60" spans="1:22" x14ac:dyDescent="0.25">
      <c r="A60" s="102"/>
      <c r="B60" s="81" t="s">
        <v>4</v>
      </c>
      <c r="C60" s="82">
        <v>1221</v>
      </c>
      <c r="D60" s="82">
        <v>1092</v>
      </c>
      <c r="E60" s="83">
        <v>0.89434889434889431</v>
      </c>
      <c r="F60" s="82">
        <v>931</v>
      </c>
      <c r="G60" s="83">
        <v>0.76248976248976252</v>
      </c>
      <c r="H60" s="86" t="s">
        <v>13</v>
      </c>
      <c r="I60" s="81" t="s">
        <v>4</v>
      </c>
      <c r="J60" s="82">
        <v>362</v>
      </c>
      <c r="K60" s="82">
        <v>283</v>
      </c>
      <c r="L60" s="83">
        <v>0.78176795580110492</v>
      </c>
      <c r="M60" s="82">
        <v>226</v>
      </c>
      <c r="N60" s="83">
        <v>0.62430939226519333</v>
      </c>
      <c r="O60" s="86" t="s">
        <v>13</v>
      </c>
      <c r="P60" s="81" t="s">
        <v>4</v>
      </c>
      <c r="Q60" s="82">
        <v>73</v>
      </c>
      <c r="R60" s="82">
        <v>59</v>
      </c>
      <c r="S60" s="83">
        <v>0.80821917808219179</v>
      </c>
      <c r="T60" s="82">
        <v>49</v>
      </c>
      <c r="U60" s="83">
        <v>0.67123287671232879</v>
      </c>
      <c r="V60" s="86" t="s">
        <v>13</v>
      </c>
    </row>
    <row r="61" spans="1:22" x14ac:dyDescent="0.25">
      <c r="A61" s="102"/>
      <c r="B61" s="81" t="s">
        <v>255</v>
      </c>
      <c r="C61" s="82">
        <v>1180</v>
      </c>
      <c r="D61" s="82">
        <v>1051</v>
      </c>
      <c r="E61" s="83">
        <v>0.89067796610169492</v>
      </c>
      <c r="F61" s="82">
        <v>916</v>
      </c>
      <c r="G61" s="83">
        <v>0.77627118644067794</v>
      </c>
      <c r="H61" s="86" t="s">
        <v>13</v>
      </c>
      <c r="I61" s="81" t="s">
        <v>255</v>
      </c>
      <c r="J61" s="82">
        <v>385</v>
      </c>
      <c r="K61" s="82">
        <v>319</v>
      </c>
      <c r="L61" s="83">
        <v>0.82857142857142863</v>
      </c>
      <c r="M61" s="82">
        <v>270</v>
      </c>
      <c r="N61" s="83">
        <v>0.70129870129870131</v>
      </c>
      <c r="O61" s="86" t="s">
        <v>13</v>
      </c>
      <c r="P61" s="81" t="s">
        <v>255</v>
      </c>
      <c r="Q61" s="82">
        <v>52</v>
      </c>
      <c r="R61" s="82">
        <v>41</v>
      </c>
      <c r="S61" s="83">
        <v>0.78846153846153844</v>
      </c>
      <c r="T61" s="82">
        <v>32</v>
      </c>
      <c r="U61" s="83">
        <v>0.61538461538461542</v>
      </c>
      <c r="V61" s="86" t="s">
        <v>13</v>
      </c>
    </row>
    <row r="62" spans="1:22" x14ac:dyDescent="0.25">
      <c r="A62" s="97" t="s">
        <v>271</v>
      </c>
      <c r="B62" s="78" t="s">
        <v>1</v>
      </c>
      <c r="C62" s="79">
        <v>348</v>
      </c>
      <c r="D62" s="79">
        <v>309</v>
      </c>
      <c r="E62" s="80">
        <v>0.88793103448275867</v>
      </c>
      <c r="F62" s="79">
        <v>280</v>
      </c>
      <c r="G62" s="80">
        <v>0.8045977011494253</v>
      </c>
      <c r="H62" s="85" t="s">
        <v>13</v>
      </c>
      <c r="I62" s="78" t="s">
        <v>1</v>
      </c>
      <c r="J62" s="79">
        <v>90</v>
      </c>
      <c r="K62" s="79">
        <v>67</v>
      </c>
      <c r="L62" s="80">
        <v>0.74444444444444446</v>
      </c>
      <c r="M62" s="79">
        <v>58</v>
      </c>
      <c r="N62" s="80">
        <v>0.64444444444444449</v>
      </c>
      <c r="O62" s="85" t="s">
        <v>13</v>
      </c>
      <c r="P62" s="78" t="s">
        <v>1</v>
      </c>
      <c r="Q62" s="79">
        <v>23</v>
      </c>
      <c r="R62" s="79">
        <v>16</v>
      </c>
      <c r="S62" s="80">
        <v>0.69565217391304346</v>
      </c>
      <c r="T62" s="79">
        <v>12</v>
      </c>
      <c r="U62" s="80">
        <v>0.52173913043478259</v>
      </c>
      <c r="V62" s="85" t="s">
        <v>13</v>
      </c>
    </row>
    <row r="63" spans="1:22" x14ac:dyDescent="0.25">
      <c r="A63" s="97"/>
      <c r="B63" s="78" t="s">
        <v>2</v>
      </c>
      <c r="C63" s="79">
        <v>225</v>
      </c>
      <c r="D63" s="79">
        <v>191</v>
      </c>
      <c r="E63" s="80">
        <v>0.84888888888888892</v>
      </c>
      <c r="F63" s="79">
        <v>167</v>
      </c>
      <c r="G63" s="80">
        <v>0.74222222222222223</v>
      </c>
      <c r="H63" s="85" t="s">
        <v>13</v>
      </c>
      <c r="I63" s="78" t="s">
        <v>2</v>
      </c>
      <c r="J63" s="79">
        <v>44</v>
      </c>
      <c r="K63" s="79">
        <v>37</v>
      </c>
      <c r="L63" s="80">
        <v>0.84090909090909094</v>
      </c>
      <c r="M63" s="79">
        <v>32</v>
      </c>
      <c r="N63" s="80">
        <v>0.72727272727272729</v>
      </c>
      <c r="O63" s="85" t="s">
        <v>13</v>
      </c>
      <c r="P63" s="78" t="s">
        <v>2</v>
      </c>
      <c r="Q63" s="79">
        <v>20</v>
      </c>
      <c r="R63" s="79">
        <v>15</v>
      </c>
      <c r="S63" s="80">
        <v>0.75</v>
      </c>
      <c r="T63" s="79">
        <v>12</v>
      </c>
      <c r="U63" s="80">
        <v>0.6</v>
      </c>
      <c r="V63" s="85" t="s">
        <v>13</v>
      </c>
    </row>
    <row r="64" spans="1:22" x14ac:dyDescent="0.25">
      <c r="A64" s="97"/>
      <c r="B64" s="78" t="s">
        <v>3</v>
      </c>
      <c r="C64" s="79">
        <v>176</v>
      </c>
      <c r="D64" s="79">
        <v>159</v>
      </c>
      <c r="E64" s="80">
        <v>0.90340909090909094</v>
      </c>
      <c r="F64" s="79">
        <v>145</v>
      </c>
      <c r="G64" s="80">
        <v>0.82386363636363635</v>
      </c>
      <c r="H64" s="85" t="s">
        <v>13</v>
      </c>
      <c r="I64" s="78" t="s">
        <v>3</v>
      </c>
      <c r="J64" s="79">
        <v>49</v>
      </c>
      <c r="K64" s="79">
        <v>45</v>
      </c>
      <c r="L64" s="80">
        <v>0.91836734693877553</v>
      </c>
      <c r="M64" s="79">
        <v>37</v>
      </c>
      <c r="N64" s="80">
        <v>0.75510204081632648</v>
      </c>
      <c r="O64" s="85" t="s">
        <v>13</v>
      </c>
      <c r="P64" s="78" t="s">
        <v>3</v>
      </c>
      <c r="Q64" s="79">
        <v>6</v>
      </c>
      <c r="R64" s="79">
        <v>6</v>
      </c>
      <c r="S64" s="80">
        <v>1</v>
      </c>
      <c r="T64" s="79">
        <v>6</v>
      </c>
      <c r="U64" s="80">
        <v>1</v>
      </c>
      <c r="V64" s="85" t="s">
        <v>13</v>
      </c>
    </row>
    <row r="65" spans="1:22" x14ac:dyDescent="0.25">
      <c r="A65" s="97"/>
      <c r="B65" s="78" t="s">
        <v>4</v>
      </c>
      <c r="C65" s="79">
        <v>130</v>
      </c>
      <c r="D65" s="79">
        <v>107</v>
      </c>
      <c r="E65" s="80">
        <v>0.82307692307692304</v>
      </c>
      <c r="F65" s="79">
        <v>99</v>
      </c>
      <c r="G65" s="80">
        <v>0.7615384615384615</v>
      </c>
      <c r="H65" s="85" t="s">
        <v>13</v>
      </c>
      <c r="I65" s="78" t="s">
        <v>4</v>
      </c>
      <c r="J65" s="79">
        <v>34</v>
      </c>
      <c r="K65" s="79">
        <v>30</v>
      </c>
      <c r="L65" s="80">
        <v>0.88235294117647056</v>
      </c>
      <c r="M65" s="79">
        <v>27</v>
      </c>
      <c r="N65" s="80">
        <v>0.79411764705882348</v>
      </c>
      <c r="O65" s="85" t="s">
        <v>13</v>
      </c>
      <c r="P65" s="78" t="s">
        <v>4</v>
      </c>
      <c r="Q65" s="79">
        <v>14</v>
      </c>
      <c r="R65" s="79">
        <v>12</v>
      </c>
      <c r="S65" s="80">
        <v>0.8571428571428571</v>
      </c>
      <c r="T65" s="79">
        <v>11</v>
      </c>
      <c r="U65" s="80">
        <v>0.7857142857142857</v>
      </c>
      <c r="V65" s="85" t="s">
        <v>13</v>
      </c>
    </row>
    <row r="66" spans="1:22" x14ac:dyDescent="0.25">
      <c r="A66" s="97"/>
      <c r="B66" s="78" t="s">
        <v>255</v>
      </c>
      <c r="C66" s="79">
        <v>120</v>
      </c>
      <c r="D66" s="79">
        <v>108</v>
      </c>
      <c r="E66" s="80">
        <v>0.9</v>
      </c>
      <c r="F66" s="79">
        <v>98</v>
      </c>
      <c r="G66" s="80">
        <v>0.81666666666666665</v>
      </c>
      <c r="H66" s="85" t="s">
        <v>13</v>
      </c>
      <c r="I66" s="78" t="s">
        <v>255</v>
      </c>
      <c r="J66" s="79">
        <v>38</v>
      </c>
      <c r="K66" s="79">
        <v>29</v>
      </c>
      <c r="L66" s="80">
        <v>0.76315789473684215</v>
      </c>
      <c r="M66" s="79">
        <v>24</v>
      </c>
      <c r="N66" s="80">
        <v>0.63157894736842102</v>
      </c>
      <c r="O66" s="85" t="s">
        <v>13</v>
      </c>
      <c r="P66" s="78" t="s">
        <v>255</v>
      </c>
      <c r="Q66" s="79">
        <v>7</v>
      </c>
      <c r="R66" s="79">
        <v>4</v>
      </c>
      <c r="S66" s="80">
        <v>0.5714285714285714</v>
      </c>
      <c r="T66" s="79">
        <v>4</v>
      </c>
      <c r="U66" s="80">
        <v>0.5714285714285714</v>
      </c>
      <c r="V66" s="85" t="s">
        <v>13</v>
      </c>
    </row>
  </sheetData>
  <mergeCells count="16">
    <mergeCell ref="A3:A7"/>
    <mergeCell ref="A13:A17"/>
    <mergeCell ref="A8:A12"/>
    <mergeCell ref="A1:H1"/>
    <mergeCell ref="A57:A61"/>
    <mergeCell ref="A62:A66"/>
    <mergeCell ref="A20:H20"/>
    <mergeCell ref="I20:O20"/>
    <mergeCell ref="P20:V20"/>
    <mergeCell ref="A22:A26"/>
    <mergeCell ref="A27:A31"/>
    <mergeCell ref="A32:A36"/>
    <mergeCell ref="A37:A41"/>
    <mergeCell ref="A42:A46"/>
    <mergeCell ref="A47:A51"/>
    <mergeCell ref="A52:A56"/>
  </mergeCells>
  <pageMargins left="0.7" right="0.7" top="0.75" bottom="0.75" header="0.3" footer="0.3"/>
  <pageSetup orientation="landscape" verticalDpi="1200" r:id="rId1"/>
  <headerFooter>
    <oddHeader>&amp;CCuyamaca College Program Review 2018-2019</oddHeader>
    <oddFooter>&amp;CInstitutional Effectiveness, Success, and Equity Office (August 2018)</oddFooter>
  </headerFooter>
  <rowBreaks count="2" manualBreakCount="2">
    <brk id="19" max="16383" man="1"/>
    <brk id="46" max="16383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22" zoomScaleNormal="100" workbookViewId="0">
      <selection activeCell="C48" sqref="C48"/>
    </sheetView>
  </sheetViews>
  <sheetFormatPr defaultColWidth="9.140625" defaultRowHeight="15" x14ac:dyDescent="0.25"/>
  <cols>
    <col min="1" max="1" width="17" style="8" customWidth="1"/>
    <col min="2" max="8" width="14" style="10" customWidth="1"/>
  </cols>
  <sheetData>
    <row r="1" spans="1:8" ht="28.5" customHeight="1" x14ac:dyDescent="0.25">
      <c r="A1" s="93" t="s">
        <v>66</v>
      </c>
      <c r="B1" s="91"/>
      <c r="C1" s="91"/>
      <c r="D1" s="91"/>
      <c r="E1" s="91"/>
      <c r="F1" s="91"/>
      <c r="G1" s="91"/>
      <c r="H1" s="91"/>
    </row>
    <row r="2" spans="1:8" ht="30" x14ac:dyDescent="0.25">
      <c r="A2" s="9" t="s">
        <v>0</v>
      </c>
      <c r="B2" s="32" t="s">
        <v>33</v>
      </c>
      <c r="C2" s="11" t="s">
        <v>34</v>
      </c>
      <c r="D2" s="11" t="s">
        <v>59</v>
      </c>
      <c r="E2" s="55" t="s">
        <v>60</v>
      </c>
      <c r="F2" s="11" t="s">
        <v>61</v>
      </c>
      <c r="G2" s="55" t="s">
        <v>35</v>
      </c>
      <c r="H2" s="56" t="s">
        <v>62</v>
      </c>
    </row>
    <row r="3" spans="1:8" x14ac:dyDescent="0.25">
      <c r="A3" s="92" t="s">
        <v>6</v>
      </c>
      <c r="B3" s="7" t="s">
        <v>1</v>
      </c>
      <c r="C3" s="12">
        <v>10714</v>
      </c>
      <c r="D3" s="12">
        <v>9201</v>
      </c>
      <c r="E3" s="13">
        <v>0.85878290087735676</v>
      </c>
      <c r="F3" s="12">
        <v>7722</v>
      </c>
      <c r="G3" s="13">
        <v>0.72073921971252564</v>
      </c>
      <c r="H3" s="15" t="s">
        <v>13</v>
      </c>
    </row>
    <row r="4" spans="1:8" x14ac:dyDescent="0.25">
      <c r="A4" s="92"/>
      <c r="B4" s="7" t="s">
        <v>2</v>
      </c>
      <c r="C4" s="12">
        <v>10589</v>
      </c>
      <c r="D4" s="12">
        <v>9129</v>
      </c>
      <c r="E4" s="13">
        <v>0.86212106903390306</v>
      </c>
      <c r="F4" s="12">
        <v>7824</v>
      </c>
      <c r="G4" s="13">
        <v>0.73887996977996029</v>
      </c>
      <c r="H4" s="15" t="s">
        <v>13</v>
      </c>
    </row>
    <row r="5" spans="1:8" x14ac:dyDescent="0.25">
      <c r="A5" s="92"/>
      <c r="B5" s="7" t="s">
        <v>3</v>
      </c>
      <c r="C5" s="12">
        <v>10937</v>
      </c>
      <c r="D5" s="12">
        <v>9599</v>
      </c>
      <c r="E5" s="13">
        <v>0.87766297887903444</v>
      </c>
      <c r="F5" s="12">
        <v>8317</v>
      </c>
      <c r="G5" s="13">
        <v>0.760446191825912</v>
      </c>
      <c r="H5" s="15" t="s">
        <v>13</v>
      </c>
    </row>
    <row r="6" spans="1:8" x14ac:dyDescent="0.25">
      <c r="A6" s="92"/>
      <c r="B6" s="7" t="s">
        <v>4</v>
      </c>
      <c r="C6" s="12">
        <v>11357</v>
      </c>
      <c r="D6" s="12">
        <v>9924</v>
      </c>
      <c r="E6" s="13">
        <v>0.87382231223034257</v>
      </c>
      <c r="F6" s="12">
        <v>8531</v>
      </c>
      <c r="G6" s="13">
        <v>0.75116668134190367</v>
      </c>
      <c r="H6" s="15" t="s">
        <v>13</v>
      </c>
    </row>
    <row r="7" spans="1:8" x14ac:dyDescent="0.25">
      <c r="A7" s="92"/>
      <c r="B7" s="7" t="s">
        <v>255</v>
      </c>
      <c r="C7" s="12">
        <v>11549</v>
      </c>
      <c r="D7" s="12">
        <v>10177</v>
      </c>
      <c r="E7" s="13">
        <v>0.88</v>
      </c>
      <c r="F7" s="12">
        <v>8915</v>
      </c>
      <c r="G7" s="13">
        <v>0.77</v>
      </c>
      <c r="H7" s="15" t="s">
        <v>13</v>
      </c>
    </row>
    <row r="8" spans="1:8" x14ac:dyDescent="0.25">
      <c r="A8" s="92" t="s">
        <v>7</v>
      </c>
      <c r="B8" s="7" t="s">
        <v>1</v>
      </c>
      <c r="C8" s="12">
        <v>9873</v>
      </c>
      <c r="D8" s="12">
        <v>8503</v>
      </c>
      <c r="E8" s="13">
        <v>0.86123771903170265</v>
      </c>
      <c r="F8" s="12">
        <v>6863</v>
      </c>
      <c r="G8" s="13">
        <v>0.69512812721563866</v>
      </c>
      <c r="H8" s="15" t="s">
        <v>13</v>
      </c>
    </row>
    <row r="9" spans="1:8" x14ac:dyDescent="0.25">
      <c r="A9" s="92"/>
      <c r="B9" s="7" t="s">
        <v>2</v>
      </c>
      <c r="C9" s="12">
        <v>9407</v>
      </c>
      <c r="D9" s="12">
        <v>8086</v>
      </c>
      <c r="E9" s="13">
        <v>0.85957265865844579</v>
      </c>
      <c r="F9" s="12">
        <v>6611</v>
      </c>
      <c r="G9" s="13">
        <v>0.70277452960561282</v>
      </c>
      <c r="H9" s="15" t="s">
        <v>13</v>
      </c>
    </row>
    <row r="10" spans="1:8" x14ac:dyDescent="0.25">
      <c r="A10" s="92"/>
      <c r="B10" s="7" t="s">
        <v>3</v>
      </c>
      <c r="C10" s="12">
        <v>9338</v>
      </c>
      <c r="D10" s="12">
        <v>8003</v>
      </c>
      <c r="E10" s="13">
        <v>0.8570357678303705</v>
      </c>
      <c r="F10" s="12">
        <v>6595</v>
      </c>
      <c r="G10" s="13">
        <v>0.70625401584921821</v>
      </c>
      <c r="H10" s="15" t="s">
        <v>13</v>
      </c>
    </row>
    <row r="11" spans="1:8" x14ac:dyDescent="0.25">
      <c r="A11" s="92"/>
      <c r="B11" s="7" t="s">
        <v>4</v>
      </c>
      <c r="C11" s="12">
        <v>9764</v>
      </c>
      <c r="D11" s="12">
        <v>8517</v>
      </c>
      <c r="E11" s="13">
        <v>0.87228594838181073</v>
      </c>
      <c r="F11" s="12">
        <v>6961</v>
      </c>
      <c r="G11" s="13">
        <v>0.71292503072511271</v>
      </c>
      <c r="H11" s="15" t="s">
        <v>13</v>
      </c>
    </row>
    <row r="12" spans="1:8" x14ac:dyDescent="0.25">
      <c r="A12" s="92"/>
      <c r="B12" s="7" t="s">
        <v>255</v>
      </c>
      <c r="C12" s="12">
        <v>9729</v>
      </c>
      <c r="D12" s="12">
        <v>8400</v>
      </c>
      <c r="E12" s="13">
        <v>0.86</v>
      </c>
      <c r="F12" s="12">
        <v>7079</v>
      </c>
      <c r="G12" s="13">
        <v>0.73</v>
      </c>
      <c r="H12" s="15" t="s">
        <v>13</v>
      </c>
    </row>
    <row r="13" spans="1:8" x14ac:dyDescent="0.25">
      <c r="A13" s="19"/>
      <c r="B13" s="20"/>
      <c r="C13" s="21"/>
      <c r="D13" s="21"/>
      <c r="E13" s="22"/>
      <c r="F13" s="21"/>
      <c r="G13" s="22"/>
      <c r="H13" s="23"/>
    </row>
    <row r="14" spans="1:8" ht="15" customHeight="1" x14ac:dyDescent="0.25">
      <c r="A14" s="107" t="s">
        <v>67</v>
      </c>
      <c r="B14" s="107"/>
      <c r="C14" s="107"/>
      <c r="D14" s="107"/>
      <c r="E14" s="107"/>
      <c r="F14" s="107"/>
      <c r="G14" s="107"/>
      <c r="H14" s="107"/>
    </row>
    <row r="15" spans="1:8" ht="15" customHeight="1" x14ac:dyDescent="0.25">
      <c r="A15" s="93"/>
      <c r="B15" s="93"/>
      <c r="C15" s="93"/>
      <c r="D15" s="93"/>
      <c r="E15" s="93"/>
      <c r="F15" s="93"/>
      <c r="G15" s="93"/>
      <c r="H15" s="93"/>
    </row>
    <row r="16" spans="1:8" ht="30" x14ac:dyDescent="0.25">
      <c r="A16" s="9" t="s">
        <v>10</v>
      </c>
      <c r="B16" s="32" t="s">
        <v>33</v>
      </c>
      <c r="C16" s="11" t="s">
        <v>34</v>
      </c>
      <c r="D16" s="11" t="s">
        <v>59</v>
      </c>
      <c r="E16" s="55" t="s">
        <v>60</v>
      </c>
      <c r="F16" s="11" t="s">
        <v>61</v>
      </c>
      <c r="G16" s="55" t="s">
        <v>35</v>
      </c>
      <c r="H16" s="56" t="s">
        <v>62</v>
      </c>
    </row>
    <row r="17" spans="1:8" x14ac:dyDescent="0.25">
      <c r="A17" s="108" t="s">
        <v>38</v>
      </c>
      <c r="B17" s="7" t="s">
        <v>1</v>
      </c>
      <c r="C17" s="12">
        <v>1347</v>
      </c>
      <c r="D17" s="12">
        <v>1076</v>
      </c>
      <c r="E17" s="13">
        <v>0.79881217520415737</v>
      </c>
      <c r="F17" s="12">
        <v>759</v>
      </c>
      <c r="G17" s="13">
        <v>0.56347438752783963</v>
      </c>
      <c r="H17" s="15" t="s">
        <v>13</v>
      </c>
    </row>
    <row r="18" spans="1:8" x14ac:dyDescent="0.25">
      <c r="A18" s="109"/>
      <c r="B18" s="7" t="s">
        <v>2</v>
      </c>
      <c r="C18" s="12">
        <v>1195</v>
      </c>
      <c r="D18" s="12">
        <v>968</v>
      </c>
      <c r="E18" s="13">
        <v>0.81004184100418408</v>
      </c>
      <c r="F18" s="12">
        <v>713</v>
      </c>
      <c r="G18" s="13">
        <v>0.596652719665272</v>
      </c>
      <c r="H18" s="15" t="s">
        <v>13</v>
      </c>
    </row>
    <row r="19" spans="1:8" x14ac:dyDescent="0.25">
      <c r="A19" s="109"/>
      <c r="B19" s="7" t="s">
        <v>3</v>
      </c>
      <c r="C19" s="12">
        <v>1051</v>
      </c>
      <c r="D19" s="12">
        <v>852</v>
      </c>
      <c r="E19" s="13">
        <v>0.81065651760228352</v>
      </c>
      <c r="F19" s="12">
        <v>638</v>
      </c>
      <c r="G19" s="13">
        <v>0.60704091341579447</v>
      </c>
      <c r="H19" s="15" t="s">
        <v>13</v>
      </c>
    </row>
    <row r="20" spans="1:8" x14ac:dyDescent="0.25">
      <c r="A20" s="109"/>
      <c r="B20" s="7" t="s">
        <v>4</v>
      </c>
      <c r="C20" s="12">
        <v>1232</v>
      </c>
      <c r="D20" s="12">
        <v>1011</v>
      </c>
      <c r="E20" s="13">
        <v>0.82061688311688308</v>
      </c>
      <c r="F20" s="12">
        <v>757</v>
      </c>
      <c r="G20" s="13">
        <v>0.61444805194805197</v>
      </c>
      <c r="H20" s="15" t="s">
        <v>13</v>
      </c>
    </row>
    <row r="21" spans="1:8" x14ac:dyDescent="0.25">
      <c r="A21" s="110"/>
      <c r="B21" s="7" t="s">
        <v>255</v>
      </c>
      <c r="C21" s="12">
        <v>1139</v>
      </c>
      <c r="D21" s="12">
        <v>944</v>
      </c>
      <c r="E21" s="13">
        <v>0.83</v>
      </c>
      <c r="F21" s="12">
        <v>703</v>
      </c>
      <c r="G21" s="13">
        <v>0.62</v>
      </c>
      <c r="H21" s="15" t="s">
        <v>13</v>
      </c>
    </row>
    <row r="22" spans="1:8" x14ac:dyDescent="0.25">
      <c r="A22" s="105" t="s">
        <v>39</v>
      </c>
      <c r="B22" s="7" t="s">
        <v>1</v>
      </c>
      <c r="C22" s="12">
        <v>94</v>
      </c>
      <c r="D22" s="16">
        <v>75</v>
      </c>
      <c r="E22" s="17">
        <v>0.7978723404255319</v>
      </c>
      <c r="F22" s="16">
        <v>62</v>
      </c>
      <c r="G22" s="17">
        <v>0.65957446808510634</v>
      </c>
      <c r="H22" s="15" t="s">
        <v>13</v>
      </c>
    </row>
    <row r="23" spans="1:8" x14ac:dyDescent="0.25">
      <c r="A23" s="105"/>
      <c r="B23" s="7" t="s">
        <v>2</v>
      </c>
      <c r="C23" s="18">
        <v>87</v>
      </c>
      <c r="D23" s="18">
        <v>74</v>
      </c>
      <c r="E23" s="13">
        <v>0.85057471264367812</v>
      </c>
      <c r="F23" s="18">
        <v>59</v>
      </c>
      <c r="G23" s="13">
        <v>0.67816091954022983</v>
      </c>
      <c r="H23" s="15" t="s">
        <v>13</v>
      </c>
    </row>
    <row r="24" spans="1:8" x14ac:dyDescent="0.25">
      <c r="A24" s="105"/>
      <c r="B24" s="7" t="s">
        <v>3</v>
      </c>
      <c r="C24" s="12">
        <v>67</v>
      </c>
      <c r="D24" s="12">
        <v>55</v>
      </c>
      <c r="E24" s="13">
        <v>0.82089552238805974</v>
      </c>
      <c r="F24" s="12">
        <v>46</v>
      </c>
      <c r="G24" s="13">
        <v>0.68656716417910446</v>
      </c>
      <c r="H24" s="15" t="s">
        <v>13</v>
      </c>
    </row>
    <row r="25" spans="1:8" x14ac:dyDescent="0.25">
      <c r="A25" s="105"/>
      <c r="B25" s="7" t="s">
        <v>4</v>
      </c>
      <c r="C25" s="12">
        <v>84</v>
      </c>
      <c r="D25" s="12">
        <v>76</v>
      </c>
      <c r="E25" s="13">
        <v>0.90476190476190477</v>
      </c>
      <c r="F25" s="12">
        <v>68</v>
      </c>
      <c r="G25" s="13">
        <v>0.80952380952380953</v>
      </c>
      <c r="H25" s="15" t="s">
        <v>13</v>
      </c>
    </row>
    <row r="26" spans="1:8" x14ac:dyDescent="0.25">
      <c r="A26" s="105"/>
      <c r="B26" s="7" t="s">
        <v>255</v>
      </c>
      <c r="C26" s="12">
        <v>94</v>
      </c>
      <c r="D26" s="12">
        <v>81</v>
      </c>
      <c r="E26" s="13">
        <v>0.86</v>
      </c>
      <c r="F26" s="12">
        <v>74</v>
      </c>
      <c r="G26" s="13">
        <v>0.79</v>
      </c>
      <c r="H26" s="15" t="s">
        <v>13</v>
      </c>
    </row>
    <row r="27" spans="1:8" x14ac:dyDescent="0.25">
      <c r="A27" s="92" t="s">
        <v>14</v>
      </c>
      <c r="B27" s="7" t="s">
        <v>1</v>
      </c>
      <c r="C27" s="12">
        <v>643</v>
      </c>
      <c r="D27" s="12">
        <v>555</v>
      </c>
      <c r="E27" s="13">
        <v>0.86314152410575429</v>
      </c>
      <c r="F27" s="12">
        <v>468</v>
      </c>
      <c r="G27" s="13">
        <v>0.72783825816485226</v>
      </c>
      <c r="H27" s="15" t="s">
        <v>13</v>
      </c>
    </row>
    <row r="28" spans="1:8" x14ac:dyDescent="0.25">
      <c r="A28" s="92"/>
      <c r="B28" s="7" t="s">
        <v>2</v>
      </c>
      <c r="C28" s="18">
        <v>593</v>
      </c>
      <c r="D28" s="18">
        <v>523</v>
      </c>
      <c r="E28" s="13">
        <v>0.88195615514333892</v>
      </c>
      <c r="F28" s="18">
        <v>485</v>
      </c>
      <c r="G28" s="13">
        <v>0.81787521079258008</v>
      </c>
      <c r="H28" s="15" t="s">
        <v>13</v>
      </c>
    </row>
    <row r="29" spans="1:8" x14ac:dyDescent="0.25">
      <c r="A29" s="92"/>
      <c r="B29" s="7" t="s">
        <v>3</v>
      </c>
      <c r="C29" s="18">
        <v>635</v>
      </c>
      <c r="D29" s="18">
        <v>555</v>
      </c>
      <c r="E29" s="13">
        <v>0.87401574803149606</v>
      </c>
      <c r="F29" s="18">
        <v>497</v>
      </c>
      <c r="G29" s="13">
        <v>0.78267716535433074</v>
      </c>
      <c r="H29" s="15" t="s">
        <v>13</v>
      </c>
    </row>
    <row r="30" spans="1:8" x14ac:dyDescent="0.25">
      <c r="A30" s="92"/>
      <c r="B30" s="7" t="s">
        <v>4</v>
      </c>
      <c r="C30" s="12">
        <v>594</v>
      </c>
      <c r="D30" s="12">
        <v>543</v>
      </c>
      <c r="E30" s="13">
        <v>0.91414141414141414</v>
      </c>
      <c r="F30" s="12">
        <v>469</v>
      </c>
      <c r="G30" s="13">
        <v>0.78956228956228958</v>
      </c>
      <c r="H30" s="15" t="s">
        <v>13</v>
      </c>
    </row>
    <row r="31" spans="1:8" x14ac:dyDescent="0.25">
      <c r="A31" s="92"/>
      <c r="B31" s="7" t="s">
        <v>255</v>
      </c>
      <c r="C31" s="12">
        <v>638</v>
      </c>
      <c r="D31" s="12">
        <v>584</v>
      </c>
      <c r="E31" s="13">
        <v>0.92</v>
      </c>
      <c r="F31" s="12">
        <v>527</v>
      </c>
      <c r="G31" s="13">
        <v>0.83</v>
      </c>
      <c r="H31" s="15" t="s">
        <v>13</v>
      </c>
    </row>
    <row r="32" spans="1:8" ht="30.2" customHeight="1" x14ac:dyDescent="0.25">
      <c r="A32" s="9" t="s">
        <v>10</v>
      </c>
      <c r="B32" s="32" t="s">
        <v>33</v>
      </c>
      <c r="C32" s="11" t="s">
        <v>34</v>
      </c>
      <c r="D32" s="11" t="s">
        <v>59</v>
      </c>
      <c r="E32" s="55" t="s">
        <v>60</v>
      </c>
      <c r="F32" s="11" t="s">
        <v>61</v>
      </c>
      <c r="G32" s="55" t="s">
        <v>35</v>
      </c>
      <c r="H32" s="56" t="s">
        <v>62</v>
      </c>
    </row>
    <row r="33" spans="1:8" x14ac:dyDescent="0.25">
      <c r="A33" s="92" t="s">
        <v>15</v>
      </c>
      <c r="B33" s="7" t="s">
        <v>1</v>
      </c>
      <c r="C33" s="12">
        <v>469</v>
      </c>
      <c r="D33" s="12">
        <v>388</v>
      </c>
      <c r="E33" s="13">
        <v>0.8272921108742004</v>
      </c>
      <c r="F33" s="12">
        <v>339</v>
      </c>
      <c r="G33" s="13">
        <v>0.72281449893390193</v>
      </c>
      <c r="H33" s="15" t="s">
        <v>13</v>
      </c>
    </row>
    <row r="34" spans="1:8" x14ac:dyDescent="0.25">
      <c r="A34" s="92"/>
      <c r="B34" s="7" t="s">
        <v>2</v>
      </c>
      <c r="C34" s="12">
        <v>476</v>
      </c>
      <c r="D34" s="12">
        <v>416</v>
      </c>
      <c r="E34" s="13">
        <v>0.87394957983193278</v>
      </c>
      <c r="F34" s="12">
        <v>352</v>
      </c>
      <c r="G34" s="13">
        <v>0.73949579831932777</v>
      </c>
      <c r="H34" s="15" t="s">
        <v>13</v>
      </c>
    </row>
    <row r="35" spans="1:8" x14ac:dyDescent="0.25">
      <c r="A35" s="92"/>
      <c r="B35" s="7" t="s">
        <v>3</v>
      </c>
      <c r="C35" s="12">
        <v>484</v>
      </c>
      <c r="D35" s="12">
        <v>408</v>
      </c>
      <c r="E35" s="13">
        <v>0.84297520661157022</v>
      </c>
      <c r="F35" s="12">
        <v>338</v>
      </c>
      <c r="G35" s="13">
        <v>0.69834710743801653</v>
      </c>
      <c r="H35" s="15" t="s">
        <v>13</v>
      </c>
    </row>
    <row r="36" spans="1:8" x14ac:dyDescent="0.25">
      <c r="A36" s="92"/>
      <c r="B36" s="7" t="s">
        <v>4</v>
      </c>
      <c r="C36" s="12">
        <v>518</v>
      </c>
      <c r="D36" s="12">
        <v>456</v>
      </c>
      <c r="E36" s="13">
        <v>0.88030888030888033</v>
      </c>
      <c r="F36" s="12">
        <v>377</v>
      </c>
      <c r="G36" s="13">
        <v>0.72779922779922779</v>
      </c>
      <c r="H36" s="15" t="s">
        <v>13</v>
      </c>
    </row>
    <row r="37" spans="1:8" x14ac:dyDescent="0.25">
      <c r="A37" s="92"/>
      <c r="B37" s="7" t="s">
        <v>255</v>
      </c>
      <c r="C37" s="12">
        <v>504</v>
      </c>
      <c r="D37" s="12">
        <v>440</v>
      </c>
      <c r="E37" s="13">
        <v>0.87</v>
      </c>
      <c r="F37" s="12">
        <v>391</v>
      </c>
      <c r="G37" s="13">
        <v>0.78</v>
      </c>
      <c r="H37" s="15" t="s">
        <v>13</v>
      </c>
    </row>
    <row r="38" spans="1:8" x14ac:dyDescent="0.25">
      <c r="A38" s="92" t="s">
        <v>16</v>
      </c>
      <c r="B38" s="7" t="s">
        <v>1</v>
      </c>
      <c r="C38" s="12">
        <v>6925</v>
      </c>
      <c r="D38" s="12">
        <v>5908</v>
      </c>
      <c r="E38" s="13">
        <v>0.85314079422382672</v>
      </c>
      <c r="F38" s="12">
        <v>4581</v>
      </c>
      <c r="G38" s="13">
        <v>0.66151624548736465</v>
      </c>
      <c r="H38" s="15" t="s">
        <v>13</v>
      </c>
    </row>
    <row r="39" spans="1:8" x14ac:dyDescent="0.25">
      <c r="A39" s="92"/>
      <c r="B39" s="7" t="s">
        <v>2</v>
      </c>
      <c r="C39" s="12">
        <v>6947</v>
      </c>
      <c r="D39" s="12">
        <v>5834</v>
      </c>
      <c r="E39" s="13">
        <v>0.83978695839930906</v>
      </c>
      <c r="F39" s="12">
        <v>4607</v>
      </c>
      <c r="G39" s="13">
        <v>0.66316395566431552</v>
      </c>
      <c r="H39" s="15" t="s">
        <v>13</v>
      </c>
    </row>
    <row r="40" spans="1:8" x14ac:dyDescent="0.25">
      <c r="A40" s="92"/>
      <c r="B40" s="7" t="s">
        <v>3</v>
      </c>
      <c r="C40" s="12">
        <v>6686</v>
      </c>
      <c r="D40" s="12">
        <v>5624</v>
      </c>
      <c r="E40" s="13">
        <v>0.84116063416093334</v>
      </c>
      <c r="F40" s="12">
        <v>4472</v>
      </c>
      <c r="G40" s="13">
        <v>0.66886030511516603</v>
      </c>
      <c r="H40" s="15" t="s">
        <v>13</v>
      </c>
    </row>
    <row r="41" spans="1:8" x14ac:dyDescent="0.25">
      <c r="A41" s="92"/>
      <c r="B41" s="7" t="s">
        <v>4</v>
      </c>
      <c r="C41" s="12">
        <v>6933</v>
      </c>
      <c r="D41" s="12">
        <v>5846</v>
      </c>
      <c r="E41" s="13">
        <v>0.84321361603923262</v>
      </c>
      <c r="F41" s="12">
        <v>4584</v>
      </c>
      <c r="G41" s="13">
        <v>0.66118563392470797</v>
      </c>
      <c r="H41" s="15" t="s">
        <v>13</v>
      </c>
    </row>
    <row r="42" spans="1:8" x14ac:dyDescent="0.25">
      <c r="A42" s="92"/>
      <c r="B42" s="7" t="s">
        <v>255</v>
      </c>
      <c r="C42" s="12">
        <v>7174</v>
      </c>
      <c r="D42" s="12">
        <v>6161</v>
      </c>
      <c r="E42" s="13">
        <v>0.86</v>
      </c>
      <c r="F42" s="12">
        <v>4993</v>
      </c>
      <c r="G42" s="13">
        <v>0.7</v>
      </c>
      <c r="H42" s="15" t="s">
        <v>13</v>
      </c>
    </row>
    <row r="43" spans="1:8" x14ac:dyDescent="0.25">
      <c r="A43" s="92" t="s">
        <v>17</v>
      </c>
      <c r="B43" s="7" t="s">
        <v>1</v>
      </c>
      <c r="C43" s="12">
        <v>118</v>
      </c>
      <c r="D43" s="12">
        <v>98</v>
      </c>
      <c r="E43" s="13">
        <v>0.83050847457627119</v>
      </c>
      <c r="F43" s="12">
        <v>71</v>
      </c>
      <c r="G43" s="13">
        <v>0.60169491525423724</v>
      </c>
      <c r="H43" s="15" t="s">
        <v>13</v>
      </c>
    </row>
    <row r="44" spans="1:8" x14ac:dyDescent="0.25">
      <c r="A44" s="92"/>
      <c r="B44" s="7" t="s">
        <v>2</v>
      </c>
      <c r="C44" s="12">
        <v>88</v>
      </c>
      <c r="D44" s="12">
        <v>74</v>
      </c>
      <c r="E44" s="13">
        <v>0.84090909090909094</v>
      </c>
      <c r="F44" s="12">
        <v>58</v>
      </c>
      <c r="G44" s="13">
        <v>0.65909090909090906</v>
      </c>
      <c r="H44" s="15" t="s">
        <v>13</v>
      </c>
    </row>
    <row r="45" spans="1:8" x14ac:dyDescent="0.25">
      <c r="A45" s="92"/>
      <c r="B45" s="7" t="s">
        <v>3</v>
      </c>
      <c r="C45" s="12">
        <v>59</v>
      </c>
      <c r="D45" s="12">
        <v>40</v>
      </c>
      <c r="E45" s="13">
        <v>0.67796610169491522</v>
      </c>
      <c r="F45" s="12">
        <v>32</v>
      </c>
      <c r="G45" s="13">
        <v>0.5423728813559322</v>
      </c>
      <c r="H45" s="15" t="s">
        <v>13</v>
      </c>
    </row>
    <row r="46" spans="1:8" x14ac:dyDescent="0.25">
      <c r="A46" s="92"/>
      <c r="B46" s="7" t="s">
        <v>4</v>
      </c>
      <c r="C46" s="12">
        <v>87</v>
      </c>
      <c r="D46" s="16">
        <v>75</v>
      </c>
      <c r="E46" s="13">
        <v>0.86206896551724133</v>
      </c>
      <c r="F46" s="16">
        <v>51</v>
      </c>
      <c r="G46" s="13">
        <v>0.58620689655172409</v>
      </c>
      <c r="H46" s="15" t="s">
        <v>13</v>
      </c>
    </row>
    <row r="47" spans="1:8" x14ac:dyDescent="0.25">
      <c r="A47" s="92"/>
      <c r="B47" s="7" t="s">
        <v>255</v>
      </c>
      <c r="C47" s="12">
        <v>70</v>
      </c>
      <c r="D47" s="16">
        <v>59</v>
      </c>
      <c r="E47" s="13">
        <v>0.84</v>
      </c>
      <c r="F47" s="16">
        <v>37</v>
      </c>
      <c r="G47" s="13">
        <v>0.53</v>
      </c>
      <c r="H47" s="15" t="s">
        <v>13</v>
      </c>
    </row>
    <row r="48" spans="1:8" x14ac:dyDescent="0.25">
      <c r="A48" s="105" t="s">
        <v>252</v>
      </c>
      <c r="B48" s="7" t="s">
        <v>1</v>
      </c>
      <c r="C48" s="12">
        <v>9138</v>
      </c>
      <c r="D48" s="12">
        <v>8040</v>
      </c>
      <c r="E48" s="13">
        <v>0.87984241628365067</v>
      </c>
      <c r="F48" s="12">
        <v>7009</v>
      </c>
      <c r="G48" s="13">
        <v>0.76701685270299846</v>
      </c>
      <c r="H48" s="15" t="s">
        <v>13</v>
      </c>
    </row>
    <row r="49" spans="1:8" x14ac:dyDescent="0.25">
      <c r="A49" s="105"/>
      <c r="B49" s="7" t="s">
        <v>2</v>
      </c>
      <c r="C49" s="12">
        <v>8968</v>
      </c>
      <c r="D49" s="12">
        <v>7936</v>
      </c>
      <c r="E49" s="13">
        <v>0.88492417484388941</v>
      </c>
      <c r="F49" s="12">
        <v>7011</v>
      </c>
      <c r="G49" s="13">
        <v>0.78177966101694918</v>
      </c>
      <c r="H49" s="15" t="s">
        <v>13</v>
      </c>
    </row>
    <row r="50" spans="1:8" x14ac:dyDescent="0.25">
      <c r="A50" s="105"/>
      <c r="B50" s="7" t="s">
        <v>3</v>
      </c>
      <c r="C50" s="12">
        <v>9686</v>
      </c>
      <c r="D50" s="12">
        <v>8696</v>
      </c>
      <c r="E50" s="13">
        <v>0.89779062564526124</v>
      </c>
      <c r="F50" s="12">
        <v>7755</v>
      </c>
      <c r="G50" s="13">
        <v>0.80064009911212064</v>
      </c>
      <c r="H50" s="15" t="s">
        <v>13</v>
      </c>
    </row>
    <row r="51" spans="1:8" x14ac:dyDescent="0.25">
      <c r="A51" s="105"/>
      <c r="B51" s="7" t="s">
        <v>4</v>
      </c>
      <c r="C51" s="12">
        <v>10102</v>
      </c>
      <c r="D51" s="12">
        <v>9097</v>
      </c>
      <c r="E51" s="13">
        <v>0.90051474955454369</v>
      </c>
      <c r="F51" s="12">
        <v>8051</v>
      </c>
      <c r="G51" s="13">
        <v>0.79697089685210853</v>
      </c>
      <c r="H51" s="15" t="s">
        <v>13</v>
      </c>
    </row>
    <row r="52" spans="1:8" x14ac:dyDescent="0.25">
      <c r="A52" s="105"/>
      <c r="B52" s="7" t="s">
        <v>255</v>
      </c>
      <c r="C52" s="12">
        <v>10139</v>
      </c>
      <c r="D52" s="12">
        <v>8994</v>
      </c>
      <c r="E52" s="13">
        <v>0.89</v>
      </c>
      <c r="F52" s="12">
        <v>8112</v>
      </c>
      <c r="G52" s="13">
        <v>0.8</v>
      </c>
      <c r="H52" s="15" t="s">
        <v>13</v>
      </c>
    </row>
    <row r="53" spans="1:8" x14ac:dyDescent="0.25">
      <c r="A53" s="105" t="s">
        <v>251</v>
      </c>
      <c r="B53" s="7" t="s">
        <v>1</v>
      </c>
      <c r="C53" s="12">
        <v>1529</v>
      </c>
      <c r="D53" s="12">
        <v>1289</v>
      </c>
      <c r="E53" s="13">
        <v>0.84303466317854803</v>
      </c>
      <c r="F53" s="12">
        <v>1042</v>
      </c>
      <c r="G53" s="13">
        <v>0.68149117069980381</v>
      </c>
      <c r="H53" s="15" t="s">
        <v>13</v>
      </c>
    </row>
    <row r="54" spans="1:8" x14ac:dyDescent="0.25">
      <c r="A54" s="105"/>
      <c r="B54" s="7" t="s">
        <v>2</v>
      </c>
      <c r="C54" s="12">
        <v>1496</v>
      </c>
      <c r="D54" s="12">
        <v>1271</v>
      </c>
      <c r="E54" s="13">
        <v>0.84959893048128343</v>
      </c>
      <c r="F54" s="12">
        <v>1040</v>
      </c>
      <c r="G54" s="13">
        <v>0.69518716577540107</v>
      </c>
      <c r="H54" s="15" t="s">
        <v>13</v>
      </c>
    </row>
    <row r="55" spans="1:8" x14ac:dyDescent="0.25">
      <c r="A55" s="105"/>
      <c r="B55" s="7" t="s">
        <v>3</v>
      </c>
      <c r="C55" s="12">
        <v>1532</v>
      </c>
      <c r="D55" s="12">
        <v>1305</v>
      </c>
      <c r="E55" s="13">
        <v>0.85182767624020883</v>
      </c>
      <c r="F55" s="12">
        <v>1072</v>
      </c>
      <c r="G55" s="13">
        <v>0.69973890339425593</v>
      </c>
      <c r="H55" s="15" t="s">
        <v>13</v>
      </c>
    </row>
    <row r="56" spans="1:8" x14ac:dyDescent="0.25">
      <c r="A56" s="105"/>
      <c r="B56" s="7" t="s">
        <v>4</v>
      </c>
      <c r="C56" s="12">
        <v>1650</v>
      </c>
      <c r="D56" s="12">
        <v>1429</v>
      </c>
      <c r="E56" s="13">
        <v>0.86606060606060609</v>
      </c>
      <c r="F56" s="12">
        <v>1199</v>
      </c>
      <c r="G56" s="13">
        <v>0.72666666666666668</v>
      </c>
      <c r="H56" s="15" t="s">
        <v>13</v>
      </c>
    </row>
    <row r="57" spans="1:8" x14ac:dyDescent="0.25">
      <c r="A57" s="105"/>
      <c r="B57" s="7" t="s">
        <v>255</v>
      </c>
      <c r="C57" s="12">
        <v>1617</v>
      </c>
      <c r="D57" s="12">
        <v>1411</v>
      </c>
      <c r="E57" s="13">
        <v>0.87</v>
      </c>
      <c r="F57" s="12">
        <v>1218</v>
      </c>
      <c r="G57" s="13">
        <v>0.75</v>
      </c>
      <c r="H57" s="15" t="s">
        <v>13</v>
      </c>
    </row>
    <row r="58" spans="1:8" x14ac:dyDescent="0.25">
      <c r="A58" s="105" t="s">
        <v>253</v>
      </c>
      <c r="B58" s="7" t="s">
        <v>1</v>
      </c>
      <c r="C58" s="12">
        <v>461</v>
      </c>
      <c r="D58" s="12">
        <v>392</v>
      </c>
      <c r="E58" s="13">
        <v>0.85032537960954446</v>
      </c>
      <c r="F58" s="12">
        <v>350</v>
      </c>
      <c r="G58" s="13">
        <v>0.75921908893709322</v>
      </c>
      <c r="H58" s="15" t="s">
        <v>13</v>
      </c>
    </row>
    <row r="59" spans="1:8" x14ac:dyDescent="0.25">
      <c r="A59" s="105"/>
      <c r="B59" s="7" t="s">
        <v>2</v>
      </c>
      <c r="C59" s="12">
        <v>289</v>
      </c>
      <c r="D59" s="12">
        <v>243</v>
      </c>
      <c r="E59" s="13">
        <v>0.84083044982698962</v>
      </c>
      <c r="F59" s="12">
        <v>211</v>
      </c>
      <c r="G59" s="13">
        <v>0.73010380622837368</v>
      </c>
      <c r="H59" s="15" t="s">
        <v>13</v>
      </c>
    </row>
    <row r="60" spans="1:8" x14ac:dyDescent="0.25">
      <c r="A60" s="105"/>
      <c r="B60" s="7" t="s">
        <v>3</v>
      </c>
      <c r="C60" s="12">
        <v>231</v>
      </c>
      <c r="D60" s="12">
        <v>210</v>
      </c>
      <c r="E60" s="13">
        <v>0.90909090909090906</v>
      </c>
      <c r="F60" s="12">
        <v>188</v>
      </c>
      <c r="G60" s="13">
        <v>0.81385281385281383</v>
      </c>
      <c r="H60" s="15" t="s">
        <v>13</v>
      </c>
    </row>
    <row r="61" spans="1:8" x14ac:dyDescent="0.25">
      <c r="A61" s="105"/>
      <c r="B61" s="7" t="s">
        <v>4</v>
      </c>
      <c r="C61" s="12">
        <v>176</v>
      </c>
      <c r="D61" s="12">
        <v>147</v>
      </c>
      <c r="E61" s="13">
        <v>0.83522727272727271</v>
      </c>
      <c r="F61" s="12">
        <v>135</v>
      </c>
      <c r="G61" s="13">
        <v>0.76704545454545459</v>
      </c>
      <c r="H61" s="15" t="s">
        <v>13</v>
      </c>
    </row>
    <row r="62" spans="1:8" x14ac:dyDescent="0.25">
      <c r="A62" s="105"/>
      <c r="B62" s="7" t="s">
        <v>255</v>
      </c>
      <c r="C62" s="12">
        <v>165</v>
      </c>
      <c r="D62" s="12">
        <v>141</v>
      </c>
      <c r="E62" s="13">
        <v>0.85</v>
      </c>
      <c r="F62" s="12">
        <v>126</v>
      </c>
      <c r="G62" s="13">
        <v>0.76</v>
      </c>
      <c r="H62" s="15" t="s">
        <v>13</v>
      </c>
    </row>
  </sheetData>
  <mergeCells count="13">
    <mergeCell ref="A1:H1"/>
    <mergeCell ref="A14:H15"/>
    <mergeCell ref="A33:A37"/>
    <mergeCell ref="A3:A7"/>
    <mergeCell ref="A8:A12"/>
    <mergeCell ref="A17:A21"/>
    <mergeCell ref="A22:A26"/>
    <mergeCell ref="A27:A31"/>
    <mergeCell ref="A38:A42"/>
    <mergeCell ref="A43:A47"/>
    <mergeCell ref="A48:A52"/>
    <mergeCell ref="A53:A57"/>
    <mergeCell ref="A58:A62"/>
  </mergeCells>
  <pageMargins left="0.7" right="0.7" top="0.75" bottom="0.75" header="0.3" footer="0.3"/>
  <pageSetup orientation="landscape" verticalDpi="1200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3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5"/>
  <sheetViews>
    <sheetView zoomScaleNormal="100" workbookViewId="0">
      <selection activeCell="C48" sqref="C48"/>
    </sheetView>
  </sheetViews>
  <sheetFormatPr defaultColWidth="9.140625" defaultRowHeight="15" x14ac:dyDescent="0.25"/>
  <cols>
    <col min="1" max="2" width="12.7109375" customWidth="1"/>
    <col min="3" max="3" width="23.28515625" customWidth="1"/>
    <col min="9" max="10" width="12.7109375" customWidth="1"/>
  </cols>
  <sheetData>
    <row r="1" spans="3:8" ht="31.5" customHeight="1" x14ac:dyDescent="0.25">
      <c r="C1" s="111" t="s">
        <v>68</v>
      </c>
      <c r="D1" s="112"/>
      <c r="E1" s="112"/>
      <c r="F1" s="112"/>
      <c r="G1" s="112"/>
      <c r="H1" s="112"/>
    </row>
    <row r="2" spans="3:8" ht="18" customHeight="1" x14ac:dyDescent="0.25">
      <c r="C2" s="113" t="s">
        <v>58</v>
      </c>
      <c r="D2" s="89" t="s">
        <v>63</v>
      </c>
      <c r="E2" s="89"/>
      <c r="F2" s="89"/>
      <c r="G2" s="89"/>
      <c r="H2" s="89"/>
    </row>
    <row r="3" spans="3:8" ht="18" customHeight="1" x14ac:dyDescent="0.25">
      <c r="C3" s="113"/>
      <c r="D3" s="70" t="s">
        <v>51</v>
      </c>
      <c r="E3" s="70" t="s">
        <v>52</v>
      </c>
      <c r="F3" s="70" t="s">
        <v>53</v>
      </c>
      <c r="G3" s="70" t="s">
        <v>54</v>
      </c>
      <c r="H3" s="32" t="s">
        <v>256</v>
      </c>
    </row>
    <row r="4" spans="3:8" x14ac:dyDescent="0.25">
      <c r="C4" s="51" t="s">
        <v>50</v>
      </c>
      <c r="D4" s="7">
        <v>171</v>
      </c>
      <c r="E4" s="7">
        <v>153</v>
      </c>
      <c r="F4" s="7">
        <v>200</v>
      </c>
      <c r="G4" s="7">
        <v>210</v>
      </c>
      <c r="H4" s="7">
        <v>206</v>
      </c>
    </row>
    <row r="5" spans="3:8" x14ac:dyDescent="0.25">
      <c r="C5" s="51" t="s">
        <v>55</v>
      </c>
      <c r="D5" s="7">
        <v>705</v>
      </c>
      <c r="E5" s="7">
        <v>721</v>
      </c>
      <c r="F5" s="7">
        <v>783</v>
      </c>
      <c r="G5" s="7">
        <v>846</v>
      </c>
      <c r="H5" s="12">
        <v>1044</v>
      </c>
    </row>
  </sheetData>
  <mergeCells count="3">
    <mergeCell ref="C1:H1"/>
    <mergeCell ref="D2:H2"/>
    <mergeCell ref="C2:C3"/>
  </mergeCells>
  <pageMargins left="0.7" right="0.7" top="0.75" bottom="0.75" header="0.3" footer="0.3"/>
  <pageSetup orientation="landscape" verticalDpi="1200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Normal="100" workbookViewId="0">
      <selection activeCell="C48" sqref="C48"/>
    </sheetView>
  </sheetViews>
  <sheetFormatPr defaultColWidth="9.140625" defaultRowHeight="15" x14ac:dyDescent="0.25"/>
  <cols>
    <col min="1" max="1" width="12" style="43" customWidth="1"/>
    <col min="2" max="2" width="30.42578125" style="34" customWidth="1"/>
    <col min="3" max="12" width="7.85546875" customWidth="1"/>
  </cols>
  <sheetData>
    <row r="1" spans="1:12" ht="32.25" customHeight="1" x14ac:dyDescent="0.25">
      <c r="A1" s="111" t="s">
        <v>148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x14ac:dyDescent="0.25">
      <c r="A2" s="9" t="s">
        <v>78</v>
      </c>
      <c r="B2" s="9" t="s">
        <v>79</v>
      </c>
      <c r="C2" s="87" t="s">
        <v>51</v>
      </c>
      <c r="D2" s="88"/>
      <c r="E2" s="87" t="s">
        <v>52</v>
      </c>
      <c r="F2" s="88"/>
      <c r="G2" s="87" t="s">
        <v>53</v>
      </c>
      <c r="H2" s="88"/>
      <c r="I2" s="87" t="s">
        <v>54</v>
      </c>
      <c r="J2" s="88"/>
      <c r="K2" s="87" t="s">
        <v>256</v>
      </c>
      <c r="L2" s="88"/>
    </row>
    <row r="3" spans="1:12" x14ac:dyDescent="0.25">
      <c r="A3" s="114" t="s">
        <v>80</v>
      </c>
      <c r="B3" s="33" t="s">
        <v>81</v>
      </c>
      <c r="C3" s="36">
        <v>3</v>
      </c>
      <c r="D3" s="45">
        <v>1.7543859649122806E-2</v>
      </c>
      <c r="E3" s="36">
        <v>2</v>
      </c>
      <c r="F3" s="45">
        <v>1.3071895424836602E-2</v>
      </c>
      <c r="G3" s="36">
        <v>3</v>
      </c>
      <c r="H3" s="45">
        <v>1.4999999999999999E-2</v>
      </c>
      <c r="I3" s="36">
        <v>4</v>
      </c>
      <c r="J3" s="45">
        <v>1.9047619047619046E-2</v>
      </c>
      <c r="K3" s="36">
        <v>8</v>
      </c>
      <c r="L3" s="45">
        <v>3.8834951456310676E-2</v>
      </c>
    </row>
    <row r="4" spans="1:12" x14ac:dyDescent="0.25">
      <c r="A4" s="114"/>
      <c r="B4" s="33" t="s">
        <v>82</v>
      </c>
      <c r="C4" s="36">
        <v>6</v>
      </c>
      <c r="D4" s="45">
        <v>3.5087719298245612E-2</v>
      </c>
      <c r="E4" s="36">
        <v>2</v>
      </c>
      <c r="F4" s="45">
        <v>1.3071895424836602E-2</v>
      </c>
      <c r="G4" s="36">
        <v>8</v>
      </c>
      <c r="H4" s="45">
        <v>0.04</v>
      </c>
      <c r="I4" s="36">
        <v>6</v>
      </c>
      <c r="J4" s="45">
        <v>2.8571428571428571E-2</v>
      </c>
      <c r="K4" s="36">
        <v>1</v>
      </c>
      <c r="L4" s="45">
        <v>4.8543689320388345E-3</v>
      </c>
    </row>
    <row r="5" spans="1:12" x14ac:dyDescent="0.25">
      <c r="A5" s="72" t="s">
        <v>149</v>
      </c>
      <c r="B5" s="33" t="s">
        <v>150</v>
      </c>
      <c r="C5" s="36">
        <v>0</v>
      </c>
      <c r="D5" s="45">
        <v>0</v>
      </c>
      <c r="E5" s="36">
        <v>0</v>
      </c>
      <c r="F5" s="45">
        <v>0</v>
      </c>
      <c r="G5" s="36">
        <v>0</v>
      </c>
      <c r="H5" s="45">
        <v>0</v>
      </c>
      <c r="I5" s="36">
        <v>0</v>
      </c>
      <c r="J5" s="45">
        <v>0</v>
      </c>
      <c r="K5" s="36">
        <v>8</v>
      </c>
      <c r="L5" s="45">
        <v>3.8834951456310676E-2</v>
      </c>
    </row>
    <row r="6" spans="1:12" x14ac:dyDescent="0.25">
      <c r="A6" s="44" t="s">
        <v>83</v>
      </c>
      <c r="B6" s="33" t="s">
        <v>84</v>
      </c>
      <c r="C6" s="36">
        <v>14</v>
      </c>
      <c r="D6" s="45">
        <v>8.1871345029239762E-2</v>
      </c>
      <c r="E6" s="36">
        <v>15</v>
      </c>
      <c r="F6" s="45">
        <v>9.8039215686274522E-2</v>
      </c>
      <c r="G6" s="36">
        <v>10</v>
      </c>
      <c r="H6" s="45">
        <v>0.05</v>
      </c>
      <c r="I6" s="36">
        <v>1</v>
      </c>
      <c r="J6" s="45">
        <v>4.7619047619047615E-3</v>
      </c>
      <c r="K6" s="36">
        <v>8</v>
      </c>
      <c r="L6" s="45">
        <v>3.8834951456310676E-2</v>
      </c>
    </row>
    <row r="7" spans="1:12" x14ac:dyDescent="0.25">
      <c r="A7" s="114" t="s">
        <v>85</v>
      </c>
      <c r="B7" s="33" t="s">
        <v>86</v>
      </c>
      <c r="C7" s="36">
        <v>0</v>
      </c>
      <c r="D7" s="45">
        <v>0</v>
      </c>
      <c r="E7" s="36">
        <v>5</v>
      </c>
      <c r="F7" s="45">
        <v>3.2679738562091505E-2</v>
      </c>
      <c r="G7" s="36">
        <v>5</v>
      </c>
      <c r="H7" s="45">
        <v>2.5000000000000001E-2</v>
      </c>
      <c r="I7" s="36">
        <v>3</v>
      </c>
      <c r="J7" s="45">
        <v>1.4285714285714285E-2</v>
      </c>
      <c r="K7" s="36">
        <v>2</v>
      </c>
      <c r="L7" s="45">
        <v>9.7087378640776691E-3</v>
      </c>
    </row>
    <row r="8" spans="1:12" ht="30" x14ac:dyDescent="0.25">
      <c r="A8" s="114"/>
      <c r="B8" s="33" t="s">
        <v>87</v>
      </c>
      <c r="C8" s="36">
        <v>0</v>
      </c>
      <c r="D8" s="45">
        <v>0</v>
      </c>
      <c r="E8" s="36">
        <v>5</v>
      </c>
      <c r="F8" s="45">
        <v>3.2679738562091505E-2</v>
      </c>
      <c r="G8" s="36">
        <v>4</v>
      </c>
      <c r="H8" s="45">
        <v>0.02</v>
      </c>
      <c r="I8" s="36">
        <v>4</v>
      </c>
      <c r="J8" s="45">
        <v>1.9047619047619046E-2</v>
      </c>
      <c r="K8" s="36">
        <v>2</v>
      </c>
      <c r="L8" s="45">
        <v>9.7087378640776691E-3</v>
      </c>
    </row>
    <row r="9" spans="1:12" ht="30" x14ac:dyDescent="0.25">
      <c r="A9" s="114"/>
      <c r="B9" s="33" t="s">
        <v>88</v>
      </c>
      <c r="C9" s="36">
        <v>4</v>
      </c>
      <c r="D9" s="45">
        <v>2.3391812865497075E-2</v>
      </c>
      <c r="E9" s="36">
        <v>4</v>
      </c>
      <c r="F9" s="45">
        <v>2.6143790849673203E-2</v>
      </c>
      <c r="G9" s="36">
        <v>1</v>
      </c>
      <c r="H9" s="45">
        <v>5.0000000000000001E-3</v>
      </c>
      <c r="I9" s="36">
        <v>3</v>
      </c>
      <c r="J9" s="45">
        <v>1.4285714285714285E-2</v>
      </c>
      <c r="K9" s="36">
        <v>1</v>
      </c>
      <c r="L9" s="45">
        <v>4.8543689320388345E-3</v>
      </c>
    </row>
    <row r="10" spans="1:12" ht="30" x14ac:dyDescent="0.25">
      <c r="A10" s="114"/>
      <c r="B10" s="33" t="s">
        <v>89</v>
      </c>
      <c r="C10" s="36">
        <v>0</v>
      </c>
      <c r="D10" s="45">
        <v>0</v>
      </c>
      <c r="E10" s="36">
        <v>1</v>
      </c>
      <c r="F10" s="45">
        <v>6.5359477124183009E-3</v>
      </c>
      <c r="G10" s="36">
        <v>1</v>
      </c>
      <c r="H10" s="45">
        <v>5.0000000000000001E-3</v>
      </c>
      <c r="I10" s="36">
        <v>1</v>
      </c>
      <c r="J10" s="45">
        <v>4.7619047619047615E-3</v>
      </c>
      <c r="K10" s="36">
        <v>0</v>
      </c>
      <c r="L10" s="45">
        <v>0</v>
      </c>
    </row>
    <row r="11" spans="1:12" x14ac:dyDescent="0.25">
      <c r="A11" s="114" t="s">
        <v>90</v>
      </c>
      <c r="B11" s="33" t="s">
        <v>91</v>
      </c>
      <c r="C11" s="36">
        <v>1</v>
      </c>
      <c r="D11" s="45">
        <v>5.8479532163742687E-3</v>
      </c>
      <c r="E11" s="36">
        <v>1</v>
      </c>
      <c r="F11" s="45">
        <v>6.5359477124183009E-3</v>
      </c>
      <c r="G11" s="36">
        <v>1</v>
      </c>
      <c r="H11" s="45">
        <v>5.0000000000000001E-3</v>
      </c>
      <c r="I11" s="36">
        <v>0</v>
      </c>
      <c r="J11" s="45">
        <v>0</v>
      </c>
      <c r="K11" s="36">
        <v>2</v>
      </c>
      <c r="L11" s="45">
        <v>9.7087378640776691E-3</v>
      </c>
    </row>
    <row r="12" spans="1:12" ht="30" x14ac:dyDescent="0.25">
      <c r="A12" s="114"/>
      <c r="B12" s="33" t="s">
        <v>257</v>
      </c>
      <c r="C12" s="36">
        <v>0</v>
      </c>
      <c r="D12" s="45">
        <v>0</v>
      </c>
      <c r="E12" s="36">
        <v>0</v>
      </c>
      <c r="F12" s="45">
        <v>0</v>
      </c>
      <c r="G12" s="36">
        <v>0</v>
      </c>
      <c r="H12" s="45">
        <v>0</v>
      </c>
      <c r="I12" s="36">
        <v>0</v>
      </c>
      <c r="J12" s="45">
        <v>0</v>
      </c>
      <c r="K12" s="36">
        <v>1</v>
      </c>
      <c r="L12" s="45">
        <v>4.8543689320388345E-3</v>
      </c>
    </row>
    <row r="13" spans="1:12" x14ac:dyDescent="0.25">
      <c r="A13" s="114"/>
      <c r="B13" s="33" t="s">
        <v>92</v>
      </c>
      <c r="C13" s="36">
        <v>1</v>
      </c>
      <c r="D13" s="45">
        <v>5.8479532163742687E-3</v>
      </c>
      <c r="E13" s="36">
        <v>1</v>
      </c>
      <c r="F13" s="45">
        <v>6.5359477124183009E-3</v>
      </c>
      <c r="G13" s="36">
        <v>0</v>
      </c>
      <c r="H13" s="45">
        <v>0</v>
      </c>
      <c r="I13" s="36">
        <v>2</v>
      </c>
      <c r="J13" s="45">
        <v>9.5238095238095229E-3</v>
      </c>
      <c r="K13" s="36">
        <v>1</v>
      </c>
      <c r="L13" s="45">
        <v>4.8543689320388345E-3</v>
      </c>
    </row>
    <row r="14" spans="1:12" x14ac:dyDescent="0.25">
      <c r="A14" s="114"/>
      <c r="B14" s="33" t="s">
        <v>159</v>
      </c>
      <c r="C14" s="36">
        <v>0</v>
      </c>
      <c r="D14" s="45">
        <v>0</v>
      </c>
      <c r="E14" s="36">
        <v>0</v>
      </c>
      <c r="F14" s="45">
        <v>0</v>
      </c>
      <c r="G14" s="36">
        <v>0</v>
      </c>
      <c r="H14" s="45">
        <v>0</v>
      </c>
      <c r="I14" s="36">
        <v>0</v>
      </c>
      <c r="J14" s="45">
        <v>0</v>
      </c>
      <c r="K14" s="36">
        <v>1</v>
      </c>
      <c r="L14" s="45">
        <v>4.8543689320388345E-3</v>
      </c>
    </row>
    <row r="15" spans="1:12" x14ac:dyDescent="0.25">
      <c r="A15" s="114" t="s">
        <v>93</v>
      </c>
      <c r="B15" s="33" t="s">
        <v>94</v>
      </c>
      <c r="C15" s="36">
        <v>11</v>
      </c>
      <c r="D15" s="45">
        <v>6.4327485380116955E-2</v>
      </c>
      <c r="E15" s="36">
        <v>8</v>
      </c>
      <c r="F15" s="45">
        <v>5.2287581699346407E-2</v>
      </c>
      <c r="G15" s="36">
        <v>5</v>
      </c>
      <c r="H15" s="45">
        <v>2.5000000000000001E-2</v>
      </c>
      <c r="I15" s="36">
        <v>34</v>
      </c>
      <c r="J15" s="45">
        <v>0.16190476190476188</v>
      </c>
      <c r="K15" s="36">
        <v>18</v>
      </c>
      <c r="L15" s="45">
        <v>8.7378640776699032E-2</v>
      </c>
    </row>
    <row r="16" spans="1:12" x14ac:dyDescent="0.25">
      <c r="A16" s="114"/>
      <c r="B16" s="33" t="s">
        <v>95</v>
      </c>
      <c r="C16" s="36">
        <v>1</v>
      </c>
      <c r="D16" s="45">
        <v>5.8479532163742687E-3</v>
      </c>
      <c r="E16" s="36">
        <v>1</v>
      </c>
      <c r="F16" s="45">
        <v>6.5359477124183009E-3</v>
      </c>
      <c r="G16" s="36">
        <v>0</v>
      </c>
      <c r="H16" s="45">
        <v>0</v>
      </c>
      <c r="I16" s="36">
        <v>1</v>
      </c>
      <c r="J16" s="45">
        <v>4.7619047619047615E-3</v>
      </c>
      <c r="K16" s="36">
        <v>1</v>
      </c>
      <c r="L16" s="45">
        <v>4.8543689320388345E-3</v>
      </c>
    </row>
    <row r="17" spans="1:12" ht="30" x14ac:dyDescent="0.25">
      <c r="A17" s="114"/>
      <c r="B17" s="33" t="s">
        <v>96</v>
      </c>
      <c r="C17" s="36">
        <v>1</v>
      </c>
      <c r="D17" s="45">
        <v>5.8479532163742687E-3</v>
      </c>
      <c r="E17" s="36">
        <v>1</v>
      </c>
      <c r="F17" s="45">
        <v>6.5359477124183009E-3</v>
      </c>
      <c r="G17" s="36">
        <v>1</v>
      </c>
      <c r="H17" s="45">
        <v>5.0000000000000001E-3</v>
      </c>
      <c r="I17" s="36">
        <v>3</v>
      </c>
      <c r="J17" s="45">
        <v>1.4285714285714285E-2</v>
      </c>
      <c r="K17" s="36">
        <v>1</v>
      </c>
      <c r="L17" s="45">
        <v>4.8543689320388345E-3</v>
      </c>
    </row>
    <row r="18" spans="1:12" x14ac:dyDescent="0.25">
      <c r="A18" s="114"/>
      <c r="B18" s="33" t="s">
        <v>97</v>
      </c>
      <c r="C18" s="36">
        <v>1</v>
      </c>
      <c r="D18" s="45">
        <v>5.8479532163742687E-3</v>
      </c>
      <c r="E18" s="36">
        <v>0</v>
      </c>
      <c r="F18" s="45">
        <v>0</v>
      </c>
      <c r="G18" s="36">
        <v>1</v>
      </c>
      <c r="H18" s="45">
        <v>5.0000000000000001E-3</v>
      </c>
      <c r="I18" s="36">
        <v>3</v>
      </c>
      <c r="J18" s="45">
        <v>1.4285714285714285E-2</v>
      </c>
      <c r="K18" s="36">
        <v>1</v>
      </c>
      <c r="L18" s="45">
        <v>4.8543689320388345E-3</v>
      </c>
    </row>
    <row r="19" spans="1:12" x14ac:dyDescent="0.25">
      <c r="A19" s="114" t="s">
        <v>98</v>
      </c>
      <c r="B19" s="33" t="s">
        <v>99</v>
      </c>
      <c r="C19" s="36">
        <v>2</v>
      </c>
      <c r="D19" s="45">
        <v>1.1695906432748537E-2</v>
      </c>
      <c r="E19" s="36">
        <v>2</v>
      </c>
      <c r="F19" s="45">
        <v>1.3071895424836602E-2</v>
      </c>
      <c r="G19" s="36">
        <v>2</v>
      </c>
      <c r="H19" s="45">
        <v>0.01</v>
      </c>
      <c r="I19" s="36">
        <v>1</v>
      </c>
      <c r="J19" s="45">
        <v>4.7619047619047615E-3</v>
      </c>
      <c r="K19" s="36">
        <v>3</v>
      </c>
      <c r="L19" s="45">
        <v>1.4563106796116505E-2</v>
      </c>
    </row>
    <row r="20" spans="1:12" x14ac:dyDescent="0.25">
      <c r="A20" s="114"/>
      <c r="B20" s="33" t="s">
        <v>100</v>
      </c>
      <c r="C20" s="36">
        <v>4</v>
      </c>
      <c r="D20" s="45">
        <v>2.3391812865497075E-2</v>
      </c>
      <c r="E20" s="36">
        <v>3</v>
      </c>
      <c r="F20" s="45">
        <v>1.9607843137254902E-2</v>
      </c>
      <c r="G20" s="36">
        <v>2</v>
      </c>
      <c r="H20" s="45">
        <v>0.01</v>
      </c>
      <c r="I20" s="36">
        <v>0</v>
      </c>
      <c r="J20" s="45">
        <v>0</v>
      </c>
      <c r="K20" s="36">
        <v>3</v>
      </c>
      <c r="L20" s="45">
        <v>1.4563106796116505E-2</v>
      </c>
    </row>
    <row r="21" spans="1:12" ht="30" x14ac:dyDescent="0.25">
      <c r="A21" s="114" t="s">
        <v>101</v>
      </c>
      <c r="B21" s="33" t="s">
        <v>102</v>
      </c>
      <c r="C21" s="36">
        <v>2</v>
      </c>
      <c r="D21" s="45">
        <v>1.1695906432748537E-2</v>
      </c>
      <c r="E21" s="36">
        <v>2</v>
      </c>
      <c r="F21" s="45">
        <v>1.3071895424836602E-2</v>
      </c>
      <c r="G21" s="36">
        <v>3</v>
      </c>
      <c r="H21" s="45">
        <v>1.4999999999999999E-2</v>
      </c>
      <c r="I21" s="36">
        <v>0</v>
      </c>
      <c r="J21" s="45">
        <v>0</v>
      </c>
      <c r="K21" s="36">
        <v>2</v>
      </c>
      <c r="L21" s="45">
        <v>9.7087378640776691E-3</v>
      </c>
    </row>
    <row r="22" spans="1:12" ht="30" x14ac:dyDescent="0.25">
      <c r="A22" s="114"/>
      <c r="B22" s="33" t="s">
        <v>103</v>
      </c>
      <c r="C22" s="36">
        <v>12</v>
      </c>
      <c r="D22" s="45">
        <v>7.0175438596491224E-2</v>
      </c>
      <c r="E22" s="36">
        <v>11</v>
      </c>
      <c r="F22" s="45">
        <v>7.1895424836601315E-2</v>
      </c>
      <c r="G22" s="36">
        <v>18</v>
      </c>
      <c r="H22" s="45">
        <v>0.09</v>
      </c>
      <c r="I22" s="36">
        <v>14</v>
      </c>
      <c r="J22" s="45">
        <v>6.6666666666666666E-2</v>
      </c>
      <c r="K22" s="36">
        <v>18</v>
      </c>
      <c r="L22" s="45">
        <v>8.7378640776699032E-2</v>
      </c>
    </row>
    <row r="23" spans="1:12" ht="30" x14ac:dyDescent="0.25">
      <c r="A23" s="114"/>
      <c r="B23" s="33" t="s">
        <v>104</v>
      </c>
      <c r="C23" s="36">
        <v>0</v>
      </c>
      <c r="D23" s="45">
        <v>0</v>
      </c>
      <c r="E23" s="36">
        <v>0</v>
      </c>
      <c r="F23" s="45">
        <v>0</v>
      </c>
      <c r="G23" s="36">
        <v>1</v>
      </c>
      <c r="H23" s="45">
        <v>5.0000000000000001E-3</v>
      </c>
      <c r="I23" s="36">
        <v>0</v>
      </c>
      <c r="J23" s="45">
        <v>0</v>
      </c>
      <c r="K23" s="36">
        <v>0</v>
      </c>
      <c r="L23" s="45">
        <v>0</v>
      </c>
    </row>
    <row r="24" spans="1:12" x14ac:dyDescent="0.25">
      <c r="A24" s="32" t="s">
        <v>78</v>
      </c>
      <c r="B24" s="9" t="s">
        <v>79</v>
      </c>
      <c r="C24" s="87" t="s">
        <v>51</v>
      </c>
      <c r="D24" s="88"/>
      <c r="E24" s="87" t="s">
        <v>52</v>
      </c>
      <c r="F24" s="88"/>
      <c r="G24" s="87" t="s">
        <v>53</v>
      </c>
      <c r="H24" s="88"/>
      <c r="I24" s="87" t="s">
        <v>54</v>
      </c>
      <c r="J24" s="88"/>
      <c r="K24" s="87" t="s">
        <v>256</v>
      </c>
      <c r="L24" s="88"/>
    </row>
    <row r="25" spans="1:12" x14ac:dyDescent="0.25">
      <c r="A25" s="114" t="s">
        <v>105</v>
      </c>
      <c r="B25" s="33" t="s">
        <v>106</v>
      </c>
      <c r="C25" s="36">
        <v>0</v>
      </c>
      <c r="D25" s="45">
        <v>0</v>
      </c>
      <c r="E25" s="36">
        <v>0</v>
      </c>
      <c r="F25" s="45">
        <v>0</v>
      </c>
      <c r="G25" s="36">
        <v>1</v>
      </c>
      <c r="H25" s="45">
        <v>5.0000000000000001E-3</v>
      </c>
      <c r="I25" s="36">
        <v>0</v>
      </c>
      <c r="J25" s="45">
        <v>0</v>
      </c>
      <c r="K25" s="36">
        <v>3</v>
      </c>
      <c r="L25" s="45">
        <v>1.4563106796116505E-2</v>
      </c>
    </row>
    <row r="26" spans="1:12" ht="30" x14ac:dyDescent="0.25">
      <c r="A26" s="114"/>
      <c r="B26" s="33" t="s">
        <v>107</v>
      </c>
      <c r="C26" s="36">
        <v>2</v>
      </c>
      <c r="D26" s="45">
        <v>1.1695906432748537E-2</v>
      </c>
      <c r="E26" s="36">
        <v>3</v>
      </c>
      <c r="F26" s="45">
        <v>1.9607843137254902E-2</v>
      </c>
      <c r="G26" s="36">
        <v>0</v>
      </c>
      <c r="H26" s="45">
        <v>0</v>
      </c>
      <c r="I26" s="36">
        <v>4</v>
      </c>
      <c r="J26" s="45">
        <v>1.9047619047619046E-2</v>
      </c>
      <c r="K26" s="36">
        <v>0</v>
      </c>
      <c r="L26" s="45">
        <v>0</v>
      </c>
    </row>
    <row r="27" spans="1:12" x14ac:dyDescent="0.25">
      <c r="A27" s="114"/>
      <c r="B27" s="33" t="s">
        <v>108</v>
      </c>
      <c r="C27" s="36">
        <v>1</v>
      </c>
      <c r="D27" s="45">
        <v>5.8479532163742687E-3</v>
      </c>
      <c r="E27" s="36">
        <v>2</v>
      </c>
      <c r="F27" s="45">
        <v>1.3071895424836602E-2</v>
      </c>
      <c r="G27" s="36">
        <v>1</v>
      </c>
      <c r="H27" s="45">
        <v>5.0000000000000001E-3</v>
      </c>
      <c r="I27" s="36">
        <v>2</v>
      </c>
      <c r="J27" s="45">
        <v>9.5238095238095229E-3</v>
      </c>
      <c r="K27" s="36">
        <v>0</v>
      </c>
      <c r="L27" s="45">
        <v>0</v>
      </c>
    </row>
    <row r="28" spans="1:12" x14ac:dyDescent="0.25">
      <c r="A28" s="72" t="s">
        <v>109</v>
      </c>
      <c r="B28" s="33" t="s">
        <v>110</v>
      </c>
      <c r="C28" s="36">
        <v>1</v>
      </c>
      <c r="D28" s="45">
        <v>5.8479532163742687E-3</v>
      </c>
      <c r="E28" s="36">
        <v>0</v>
      </c>
      <c r="F28" s="45">
        <v>0</v>
      </c>
      <c r="G28" s="36">
        <v>0</v>
      </c>
      <c r="H28" s="45">
        <v>0</v>
      </c>
      <c r="I28" s="36">
        <v>1</v>
      </c>
      <c r="J28" s="45">
        <v>4.7619047619047615E-3</v>
      </c>
      <c r="K28" s="36">
        <v>0</v>
      </c>
      <c r="L28" s="45">
        <v>0</v>
      </c>
    </row>
    <row r="29" spans="1:12" x14ac:dyDescent="0.25">
      <c r="A29" s="72" t="s">
        <v>170</v>
      </c>
      <c r="B29" s="33" t="s">
        <v>258</v>
      </c>
      <c r="C29" s="36">
        <v>0</v>
      </c>
      <c r="D29" s="45">
        <v>0</v>
      </c>
      <c r="E29" s="36">
        <v>0</v>
      </c>
      <c r="F29" s="45">
        <v>0</v>
      </c>
      <c r="G29" s="36">
        <v>0</v>
      </c>
      <c r="H29" s="45">
        <v>0</v>
      </c>
      <c r="I29" s="36">
        <v>0</v>
      </c>
      <c r="J29" s="45">
        <v>0</v>
      </c>
      <c r="K29" s="36">
        <v>2</v>
      </c>
      <c r="L29" s="45">
        <v>9.7087378640776691E-3</v>
      </c>
    </row>
    <row r="30" spans="1:12" x14ac:dyDescent="0.25">
      <c r="A30" s="114" t="s">
        <v>111</v>
      </c>
      <c r="B30" s="33" t="s">
        <v>112</v>
      </c>
      <c r="C30" s="36">
        <v>6</v>
      </c>
      <c r="D30" s="45">
        <v>3.5087719298245612E-2</v>
      </c>
      <c r="E30" s="36">
        <v>2</v>
      </c>
      <c r="F30" s="45">
        <v>1.3071895424836602E-2</v>
      </c>
      <c r="G30" s="36">
        <v>4</v>
      </c>
      <c r="H30" s="45">
        <v>0.02</v>
      </c>
      <c r="I30" s="36">
        <v>5</v>
      </c>
      <c r="J30" s="45">
        <v>2.3809523809523808E-2</v>
      </c>
      <c r="K30" s="36">
        <v>6</v>
      </c>
      <c r="L30" s="45">
        <v>2.9126213592233011E-2</v>
      </c>
    </row>
    <row r="31" spans="1:12" x14ac:dyDescent="0.25">
      <c r="A31" s="114"/>
      <c r="B31" s="33" t="s">
        <v>113</v>
      </c>
      <c r="C31" s="36">
        <v>0</v>
      </c>
      <c r="D31" s="45">
        <v>0</v>
      </c>
      <c r="E31" s="36">
        <v>0</v>
      </c>
      <c r="F31" s="45">
        <v>0</v>
      </c>
      <c r="G31" s="36">
        <v>1</v>
      </c>
      <c r="H31" s="45">
        <v>5.0000000000000001E-3</v>
      </c>
      <c r="I31" s="36">
        <v>0</v>
      </c>
      <c r="J31" s="45">
        <v>0</v>
      </c>
      <c r="K31" s="36">
        <v>0</v>
      </c>
      <c r="L31" s="45">
        <v>0</v>
      </c>
    </row>
    <row r="32" spans="1:12" ht="30" x14ac:dyDescent="0.25">
      <c r="A32" s="114"/>
      <c r="B32" s="33" t="s">
        <v>114</v>
      </c>
      <c r="C32" s="36">
        <v>14</v>
      </c>
      <c r="D32" s="45">
        <v>8.1871345029239762E-2</v>
      </c>
      <c r="E32" s="36">
        <v>3</v>
      </c>
      <c r="F32" s="45">
        <v>1.9607843137254902E-2</v>
      </c>
      <c r="G32" s="36">
        <v>6</v>
      </c>
      <c r="H32" s="45">
        <v>0.03</v>
      </c>
      <c r="I32" s="36">
        <v>6</v>
      </c>
      <c r="J32" s="45">
        <v>2.8571428571428571E-2</v>
      </c>
      <c r="K32" s="36">
        <v>10</v>
      </c>
      <c r="L32" s="45">
        <v>4.8543689320388349E-2</v>
      </c>
    </row>
    <row r="33" spans="1:12" x14ac:dyDescent="0.25">
      <c r="A33" s="44" t="s">
        <v>115</v>
      </c>
      <c r="B33" s="33" t="s">
        <v>116</v>
      </c>
      <c r="C33" s="36">
        <v>2</v>
      </c>
      <c r="D33" s="45">
        <v>1.1695906432748537E-2</v>
      </c>
      <c r="E33" s="36">
        <v>3</v>
      </c>
      <c r="F33" s="45">
        <v>1.9607843137254902E-2</v>
      </c>
      <c r="G33" s="36">
        <v>2</v>
      </c>
      <c r="H33" s="45">
        <v>0.01</v>
      </c>
      <c r="I33" s="36">
        <v>9</v>
      </c>
      <c r="J33" s="45">
        <v>4.2857142857142858E-2</v>
      </c>
      <c r="K33" s="36">
        <v>1</v>
      </c>
      <c r="L33" s="45">
        <v>4.8543689320388345E-3</v>
      </c>
    </row>
    <row r="34" spans="1:12" x14ac:dyDescent="0.25">
      <c r="A34" s="44" t="s">
        <v>117</v>
      </c>
      <c r="B34" s="33" t="s">
        <v>118</v>
      </c>
      <c r="C34" s="36">
        <v>10</v>
      </c>
      <c r="D34" s="45">
        <v>5.8479532163742694E-2</v>
      </c>
      <c r="E34" s="36">
        <v>7</v>
      </c>
      <c r="F34" s="45">
        <v>4.5751633986928102E-2</v>
      </c>
      <c r="G34" s="36">
        <v>3</v>
      </c>
      <c r="H34" s="45">
        <v>1.4999999999999999E-2</v>
      </c>
      <c r="I34" s="36">
        <v>3</v>
      </c>
      <c r="J34" s="45">
        <v>1.4285714285714285E-2</v>
      </c>
      <c r="K34" s="36">
        <v>8</v>
      </c>
      <c r="L34" s="45">
        <v>3.8834951456310676E-2</v>
      </c>
    </row>
    <row r="35" spans="1:12" ht="30" x14ac:dyDescent="0.25">
      <c r="A35" s="114" t="s">
        <v>119</v>
      </c>
      <c r="B35" s="33" t="s">
        <v>120</v>
      </c>
      <c r="C35" s="36">
        <v>0</v>
      </c>
      <c r="D35" s="45">
        <v>0</v>
      </c>
      <c r="E35" s="36">
        <v>0</v>
      </c>
      <c r="F35" s="45">
        <v>0</v>
      </c>
      <c r="G35" s="36">
        <v>2</v>
      </c>
      <c r="H35" s="45">
        <v>0.01</v>
      </c>
      <c r="I35" s="36">
        <v>1</v>
      </c>
      <c r="J35" s="45">
        <v>4.7619047619047615E-3</v>
      </c>
      <c r="K35" s="36">
        <v>1</v>
      </c>
      <c r="L35" s="45">
        <v>4.8543689320388345E-3</v>
      </c>
    </row>
    <row r="36" spans="1:12" x14ac:dyDescent="0.25">
      <c r="A36" s="114"/>
      <c r="B36" s="33" t="s">
        <v>121</v>
      </c>
      <c r="C36" s="36">
        <v>0</v>
      </c>
      <c r="D36" s="45">
        <v>0</v>
      </c>
      <c r="E36" s="36">
        <v>1</v>
      </c>
      <c r="F36" s="45">
        <v>6.5359477124183009E-3</v>
      </c>
      <c r="G36" s="36">
        <v>1</v>
      </c>
      <c r="H36" s="45">
        <v>5.0000000000000001E-3</v>
      </c>
      <c r="I36" s="36">
        <v>1</v>
      </c>
      <c r="J36" s="45">
        <v>4.7619047619047615E-3</v>
      </c>
      <c r="K36" s="36">
        <v>0</v>
      </c>
      <c r="L36" s="45">
        <v>0</v>
      </c>
    </row>
    <row r="37" spans="1:12" x14ac:dyDescent="0.25">
      <c r="A37" s="114"/>
      <c r="B37" s="33" t="s">
        <v>122</v>
      </c>
      <c r="C37" s="36">
        <v>0</v>
      </c>
      <c r="D37" s="45">
        <v>0</v>
      </c>
      <c r="E37" s="36">
        <v>2</v>
      </c>
      <c r="F37" s="45">
        <v>1.3071895424836602E-2</v>
      </c>
      <c r="G37" s="36">
        <v>7</v>
      </c>
      <c r="H37" s="45">
        <v>3.5000000000000003E-2</v>
      </c>
      <c r="I37" s="36">
        <v>3</v>
      </c>
      <c r="J37" s="45">
        <v>1.4285714285714285E-2</v>
      </c>
      <c r="K37" s="36">
        <v>2</v>
      </c>
      <c r="L37" s="45">
        <v>9.7087378640776691E-3</v>
      </c>
    </row>
    <row r="38" spans="1:12" x14ac:dyDescent="0.25">
      <c r="A38" s="114"/>
      <c r="B38" s="33" t="s">
        <v>123</v>
      </c>
      <c r="C38" s="36">
        <v>0</v>
      </c>
      <c r="D38" s="45">
        <v>0</v>
      </c>
      <c r="E38" s="36">
        <v>1</v>
      </c>
      <c r="F38" s="45">
        <v>6.5359477124183009E-3</v>
      </c>
      <c r="G38" s="36">
        <v>2</v>
      </c>
      <c r="H38" s="45">
        <v>0.01</v>
      </c>
      <c r="I38" s="36">
        <v>3</v>
      </c>
      <c r="J38" s="45">
        <v>1.4285714285714285E-2</v>
      </c>
      <c r="K38" s="36">
        <v>2</v>
      </c>
      <c r="L38" s="45">
        <v>9.7087378640776691E-3</v>
      </c>
    </row>
    <row r="39" spans="1:12" ht="30" x14ac:dyDescent="0.25">
      <c r="A39" s="114"/>
      <c r="B39" s="33" t="s">
        <v>124</v>
      </c>
      <c r="C39" s="36">
        <v>0</v>
      </c>
      <c r="D39" s="45">
        <v>0</v>
      </c>
      <c r="E39" s="36">
        <v>1</v>
      </c>
      <c r="F39" s="45">
        <v>6.5359477124183009E-3</v>
      </c>
      <c r="G39" s="36">
        <v>0</v>
      </c>
      <c r="H39" s="45">
        <v>0</v>
      </c>
      <c r="I39" s="36">
        <v>0</v>
      </c>
      <c r="J39" s="45">
        <v>0</v>
      </c>
      <c r="K39" s="36">
        <v>1</v>
      </c>
      <c r="L39" s="45">
        <v>4.8543689320388345E-3</v>
      </c>
    </row>
    <row r="40" spans="1:12" ht="30" x14ac:dyDescent="0.25">
      <c r="A40" s="114"/>
      <c r="B40" s="33" t="s">
        <v>125</v>
      </c>
      <c r="C40" s="36">
        <v>1</v>
      </c>
      <c r="D40" s="45">
        <v>5.8479532163742687E-3</v>
      </c>
      <c r="E40" s="36">
        <v>1</v>
      </c>
      <c r="F40" s="45">
        <v>6.5359477124183009E-3</v>
      </c>
      <c r="G40" s="36">
        <v>3</v>
      </c>
      <c r="H40" s="45">
        <v>1.4999999999999999E-2</v>
      </c>
      <c r="I40" s="36">
        <v>3</v>
      </c>
      <c r="J40" s="45">
        <v>1.4285714285714285E-2</v>
      </c>
      <c r="K40" s="36">
        <v>2</v>
      </c>
      <c r="L40" s="45">
        <v>9.7087378640776691E-3</v>
      </c>
    </row>
    <row r="41" spans="1:12" ht="30" x14ac:dyDescent="0.25">
      <c r="A41" s="114"/>
      <c r="B41" s="33" t="s">
        <v>126</v>
      </c>
      <c r="C41" s="36">
        <v>0</v>
      </c>
      <c r="D41" s="45">
        <v>0</v>
      </c>
      <c r="E41" s="36">
        <v>2</v>
      </c>
      <c r="F41" s="45">
        <v>1.3071895424836602E-2</v>
      </c>
      <c r="G41" s="36">
        <v>2</v>
      </c>
      <c r="H41" s="45">
        <v>0.01</v>
      </c>
      <c r="I41" s="36">
        <v>3</v>
      </c>
      <c r="J41" s="45">
        <v>1.4285714285714285E-2</v>
      </c>
      <c r="K41" s="36">
        <v>3</v>
      </c>
      <c r="L41" s="45">
        <v>1.4563106796116505E-2</v>
      </c>
    </row>
    <row r="42" spans="1:12" ht="30" x14ac:dyDescent="0.25">
      <c r="A42" s="114"/>
      <c r="B42" s="33" t="s">
        <v>127</v>
      </c>
      <c r="C42" s="36">
        <v>0</v>
      </c>
      <c r="D42" s="45">
        <v>0</v>
      </c>
      <c r="E42" s="36">
        <v>0</v>
      </c>
      <c r="F42" s="45">
        <v>0</v>
      </c>
      <c r="G42" s="36">
        <v>5</v>
      </c>
      <c r="H42" s="45">
        <v>2.5000000000000001E-2</v>
      </c>
      <c r="I42" s="36">
        <v>4</v>
      </c>
      <c r="J42" s="45">
        <v>1.9047619047619046E-2</v>
      </c>
      <c r="K42" s="36">
        <v>1</v>
      </c>
      <c r="L42" s="45">
        <v>4.8543689320388345E-3</v>
      </c>
    </row>
    <row r="43" spans="1:12" x14ac:dyDescent="0.25">
      <c r="A43" s="114" t="s">
        <v>128</v>
      </c>
      <c r="B43" s="33" t="s">
        <v>129</v>
      </c>
      <c r="C43" s="36">
        <v>0</v>
      </c>
      <c r="D43" s="45">
        <v>0</v>
      </c>
      <c r="E43" s="36">
        <v>1</v>
      </c>
      <c r="F43" s="45">
        <v>6.5359477124183009E-3</v>
      </c>
      <c r="G43" s="36">
        <v>2</v>
      </c>
      <c r="H43" s="45">
        <v>0.01</v>
      </c>
      <c r="I43" s="36">
        <v>0</v>
      </c>
      <c r="J43" s="45">
        <v>0</v>
      </c>
      <c r="K43" s="36">
        <v>0</v>
      </c>
      <c r="L43" s="45">
        <v>0</v>
      </c>
    </row>
    <row r="44" spans="1:12" x14ac:dyDescent="0.25">
      <c r="A44" s="114"/>
      <c r="B44" s="33" t="s">
        <v>130</v>
      </c>
      <c r="C44" s="36">
        <v>0</v>
      </c>
      <c r="D44" s="45">
        <v>0</v>
      </c>
      <c r="E44" s="36">
        <v>0</v>
      </c>
      <c r="F44" s="45">
        <v>0</v>
      </c>
      <c r="G44" s="36">
        <v>1</v>
      </c>
      <c r="H44" s="45">
        <v>5.0000000000000001E-3</v>
      </c>
      <c r="I44" s="36">
        <v>2</v>
      </c>
      <c r="J44" s="45">
        <v>9.5238095238095229E-3</v>
      </c>
      <c r="K44" s="36">
        <v>2</v>
      </c>
      <c r="L44" s="45">
        <v>9.7087378640776691E-3</v>
      </c>
    </row>
    <row r="45" spans="1:12" x14ac:dyDescent="0.25">
      <c r="A45" s="44" t="s">
        <v>131</v>
      </c>
      <c r="B45" s="33" t="s">
        <v>132</v>
      </c>
      <c r="C45" s="36">
        <v>1</v>
      </c>
      <c r="D45" s="45">
        <v>5.8479532163742687E-3</v>
      </c>
      <c r="E45" s="36">
        <v>2</v>
      </c>
      <c r="F45" s="45">
        <v>1.3071895424836602E-2</v>
      </c>
      <c r="G45" s="36">
        <v>2</v>
      </c>
      <c r="H45" s="45">
        <v>0.01</v>
      </c>
      <c r="I45" s="36">
        <v>4</v>
      </c>
      <c r="J45" s="45">
        <v>1.9047619047619046E-2</v>
      </c>
      <c r="K45" s="36">
        <v>0</v>
      </c>
      <c r="L45" s="45">
        <v>0</v>
      </c>
    </row>
    <row r="46" spans="1:12" x14ac:dyDescent="0.25">
      <c r="A46" s="32" t="s">
        <v>78</v>
      </c>
      <c r="B46" s="9" t="s">
        <v>79</v>
      </c>
      <c r="C46" s="87" t="s">
        <v>51</v>
      </c>
      <c r="D46" s="88"/>
      <c r="E46" s="87" t="s">
        <v>52</v>
      </c>
      <c r="F46" s="88"/>
      <c r="G46" s="87" t="s">
        <v>53</v>
      </c>
      <c r="H46" s="88"/>
      <c r="I46" s="87" t="s">
        <v>54</v>
      </c>
      <c r="J46" s="88"/>
      <c r="K46" s="87" t="s">
        <v>256</v>
      </c>
      <c r="L46" s="88"/>
    </row>
    <row r="47" spans="1:12" x14ac:dyDescent="0.25">
      <c r="A47" s="72" t="s">
        <v>204</v>
      </c>
      <c r="B47" s="33" t="s">
        <v>205</v>
      </c>
      <c r="C47" s="36">
        <v>0</v>
      </c>
      <c r="D47" s="45">
        <v>0</v>
      </c>
      <c r="E47" s="36">
        <v>0</v>
      </c>
      <c r="F47" s="45">
        <v>0</v>
      </c>
      <c r="G47" s="36">
        <v>0</v>
      </c>
      <c r="H47" s="45">
        <v>0</v>
      </c>
      <c r="I47" s="36">
        <v>0</v>
      </c>
      <c r="J47" s="45">
        <v>0</v>
      </c>
      <c r="K47" s="36">
        <v>3</v>
      </c>
      <c r="L47" s="45">
        <v>1.4563106796116505E-2</v>
      </c>
    </row>
    <row r="48" spans="1:12" x14ac:dyDescent="0.25">
      <c r="A48" s="72" t="s">
        <v>259</v>
      </c>
      <c r="B48" s="33" t="s">
        <v>260</v>
      </c>
      <c r="C48" s="36">
        <v>0</v>
      </c>
      <c r="D48" s="45">
        <v>0</v>
      </c>
      <c r="E48" s="36">
        <v>0</v>
      </c>
      <c r="F48" s="45">
        <v>0</v>
      </c>
      <c r="G48" s="36">
        <v>0</v>
      </c>
      <c r="H48" s="45">
        <v>0</v>
      </c>
      <c r="I48" s="36">
        <v>0</v>
      </c>
      <c r="J48" s="45">
        <v>0</v>
      </c>
      <c r="K48" s="36">
        <v>5</v>
      </c>
      <c r="L48" s="45">
        <v>2.4271844660194174E-2</v>
      </c>
    </row>
    <row r="49" spans="1:12" x14ac:dyDescent="0.25">
      <c r="A49" s="114" t="s">
        <v>133</v>
      </c>
      <c r="B49" s="33" t="s">
        <v>134</v>
      </c>
      <c r="C49" s="36">
        <v>26</v>
      </c>
      <c r="D49" s="45">
        <v>0.15204678362573099</v>
      </c>
      <c r="E49" s="36">
        <v>33</v>
      </c>
      <c r="F49" s="45">
        <v>0.21568627450980393</v>
      </c>
      <c r="G49" s="36">
        <v>47</v>
      </c>
      <c r="H49" s="45">
        <v>0.23499999999999999</v>
      </c>
      <c r="I49" s="36">
        <v>15</v>
      </c>
      <c r="J49" s="45">
        <v>7.1428571428571438E-2</v>
      </c>
      <c r="K49" s="36">
        <v>48</v>
      </c>
      <c r="L49" s="45">
        <v>0.23300970873786409</v>
      </c>
    </row>
    <row r="50" spans="1:12" x14ac:dyDescent="0.25">
      <c r="A50" s="114"/>
      <c r="B50" s="33" t="s">
        <v>135</v>
      </c>
      <c r="C50" s="36">
        <v>2</v>
      </c>
      <c r="D50" s="45">
        <v>1.1695906432748537E-2</v>
      </c>
      <c r="E50" s="36">
        <v>0</v>
      </c>
      <c r="F50" s="45">
        <v>0</v>
      </c>
      <c r="G50" s="36">
        <v>2</v>
      </c>
      <c r="H50" s="45">
        <v>0.01</v>
      </c>
      <c r="I50" s="36">
        <v>2</v>
      </c>
      <c r="J50" s="45">
        <v>9.5238095238095229E-3</v>
      </c>
      <c r="K50" s="36">
        <v>2</v>
      </c>
      <c r="L50" s="45">
        <v>9.7087378640776691E-3</v>
      </c>
    </row>
    <row r="51" spans="1:12" ht="30" x14ac:dyDescent="0.25">
      <c r="A51" s="44" t="s">
        <v>136</v>
      </c>
      <c r="B51" s="33" t="s">
        <v>137</v>
      </c>
      <c r="C51" s="36">
        <v>7</v>
      </c>
      <c r="D51" s="45">
        <v>4.0935672514619881E-2</v>
      </c>
      <c r="E51" s="36">
        <v>4</v>
      </c>
      <c r="F51" s="45">
        <v>2.6143790849673203E-2</v>
      </c>
      <c r="G51" s="36">
        <v>10</v>
      </c>
      <c r="H51" s="45">
        <v>0.05</v>
      </c>
      <c r="I51" s="36">
        <v>1</v>
      </c>
      <c r="J51" s="45">
        <v>4.7619047619047615E-3</v>
      </c>
      <c r="K51" s="36">
        <v>3</v>
      </c>
      <c r="L51" s="45">
        <v>1.4563106796116505E-2</v>
      </c>
    </row>
    <row r="52" spans="1:12" ht="30" x14ac:dyDescent="0.25">
      <c r="A52" s="114" t="s">
        <v>138</v>
      </c>
      <c r="B52" s="33" t="s">
        <v>139</v>
      </c>
      <c r="C52" s="36">
        <v>1</v>
      </c>
      <c r="D52" s="45">
        <v>5.8479532163742687E-3</v>
      </c>
      <c r="E52" s="36">
        <v>1</v>
      </c>
      <c r="F52" s="45">
        <v>6.5359477124183009E-3</v>
      </c>
      <c r="G52" s="36">
        <v>0</v>
      </c>
      <c r="H52" s="45">
        <v>0</v>
      </c>
      <c r="I52" s="36">
        <v>6</v>
      </c>
      <c r="J52" s="45">
        <v>2.8571428571428571E-2</v>
      </c>
      <c r="K52" s="36">
        <v>0</v>
      </c>
      <c r="L52" s="45">
        <v>0</v>
      </c>
    </row>
    <row r="53" spans="1:12" x14ac:dyDescent="0.25">
      <c r="A53" s="114"/>
      <c r="B53" s="33" t="s">
        <v>140</v>
      </c>
      <c r="C53" s="36">
        <v>4</v>
      </c>
      <c r="D53" s="45">
        <v>2.3391812865497075E-2</v>
      </c>
      <c r="E53" s="36">
        <v>2</v>
      </c>
      <c r="F53" s="45">
        <v>1.3071895424836602E-2</v>
      </c>
      <c r="G53" s="36">
        <v>2</v>
      </c>
      <c r="H53" s="45">
        <v>0.01</v>
      </c>
      <c r="I53" s="36">
        <v>8</v>
      </c>
      <c r="J53" s="45">
        <v>3.8095238095238092E-2</v>
      </c>
      <c r="K53" s="36">
        <v>3</v>
      </c>
      <c r="L53" s="45">
        <v>1.4563106796116505E-2</v>
      </c>
    </row>
    <row r="54" spans="1:12" ht="30" x14ac:dyDescent="0.25">
      <c r="A54" s="114"/>
      <c r="B54" s="33" t="s">
        <v>141</v>
      </c>
      <c r="C54" s="36">
        <v>9</v>
      </c>
      <c r="D54" s="45">
        <v>5.2631578947368425E-2</v>
      </c>
      <c r="E54" s="36">
        <v>3</v>
      </c>
      <c r="F54" s="45">
        <v>1.9607843137254902E-2</v>
      </c>
      <c r="G54" s="36">
        <v>7</v>
      </c>
      <c r="H54" s="45">
        <v>3.5000000000000003E-2</v>
      </c>
      <c r="I54" s="36">
        <v>10</v>
      </c>
      <c r="J54" s="45">
        <v>4.7619047619047616E-2</v>
      </c>
      <c r="K54" s="36">
        <v>5</v>
      </c>
      <c r="L54" s="45">
        <v>2.4271844660194174E-2</v>
      </c>
    </row>
    <row r="55" spans="1:12" x14ac:dyDescent="0.25">
      <c r="A55" s="114"/>
      <c r="B55" s="33" t="s">
        <v>142</v>
      </c>
      <c r="C55" s="36">
        <v>7</v>
      </c>
      <c r="D55" s="45">
        <v>4.0935672514619881E-2</v>
      </c>
      <c r="E55" s="36">
        <v>3</v>
      </c>
      <c r="F55" s="45">
        <v>1.9607843137254902E-2</v>
      </c>
      <c r="G55" s="36">
        <v>2</v>
      </c>
      <c r="H55" s="45">
        <v>0.01</v>
      </c>
      <c r="I55" s="36">
        <v>22</v>
      </c>
      <c r="J55" s="45">
        <v>0.10476190476190476</v>
      </c>
      <c r="K55" s="36">
        <v>0</v>
      </c>
      <c r="L55" s="45">
        <v>0</v>
      </c>
    </row>
    <row r="56" spans="1:12" x14ac:dyDescent="0.25">
      <c r="A56" s="114"/>
      <c r="B56" s="33" t="s">
        <v>143</v>
      </c>
      <c r="C56" s="36">
        <v>9</v>
      </c>
      <c r="D56" s="45">
        <v>5.2631578947368425E-2</v>
      </c>
      <c r="E56" s="36">
        <v>7</v>
      </c>
      <c r="F56" s="45">
        <v>4.5751633986928102E-2</v>
      </c>
      <c r="G56" s="36">
        <v>8</v>
      </c>
      <c r="H56" s="45">
        <v>0.04</v>
      </c>
      <c r="I56" s="36">
        <v>12</v>
      </c>
      <c r="J56" s="45">
        <v>5.7142857142857141E-2</v>
      </c>
      <c r="K56" s="36">
        <v>6</v>
      </c>
      <c r="L56" s="45">
        <v>2.9126213592233011E-2</v>
      </c>
    </row>
    <row r="57" spans="1:12" ht="30" x14ac:dyDescent="0.25">
      <c r="A57" s="114"/>
      <c r="B57" s="33" t="s">
        <v>144</v>
      </c>
      <c r="C57" s="36">
        <v>1</v>
      </c>
      <c r="D57" s="45">
        <v>5.8479532163742687E-3</v>
      </c>
      <c r="E57" s="36">
        <v>2</v>
      </c>
      <c r="F57" s="45">
        <v>1.3071895424836602E-2</v>
      </c>
      <c r="G57" s="36">
        <v>3</v>
      </c>
      <c r="H57" s="45">
        <v>1.4999999999999999E-2</v>
      </c>
      <c r="I57" s="36">
        <v>0</v>
      </c>
      <c r="J57" s="45">
        <v>0</v>
      </c>
      <c r="K57" s="36">
        <v>0</v>
      </c>
      <c r="L57" s="45">
        <v>0</v>
      </c>
    </row>
    <row r="58" spans="1:12" x14ac:dyDescent="0.25">
      <c r="A58" s="114"/>
      <c r="B58" s="33" t="s">
        <v>145</v>
      </c>
      <c r="C58" s="36">
        <v>1</v>
      </c>
      <c r="D58" s="45">
        <v>5.8479532163742687E-3</v>
      </c>
      <c r="E58" s="36">
        <v>3</v>
      </c>
      <c r="F58" s="45">
        <v>1.9607843137254902E-2</v>
      </c>
      <c r="G58" s="36">
        <v>7</v>
      </c>
      <c r="H58" s="45">
        <v>3.5000000000000003E-2</v>
      </c>
      <c r="I58" s="36">
        <v>0</v>
      </c>
      <c r="J58" s="45">
        <v>0</v>
      </c>
      <c r="K58" s="36">
        <v>5</v>
      </c>
      <c r="L58" s="45">
        <v>2.4271844660194174E-2</v>
      </c>
    </row>
    <row r="59" spans="1:12" ht="30" x14ac:dyDescent="0.25">
      <c r="A59" s="114"/>
      <c r="B59" s="33" t="s">
        <v>146</v>
      </c>
      <c r="C59" s="36">
        <v>3</v>
      </c>
      <c r="D59" s="45">
        <v>1.7543859649122806E-2</v>
      </c>
      <c r="E59" s="36">
        <v>0</v>
      </c>
      <c r="F59" s="45">
        <v>0</v>
      </c>
      <c r="G59" s="36">
        <v>1</v>
      </c>
      <c r="H59" s="45">
        <v>5.0000000000000001E-3</v>
      </c>
      <c r="I59" s="36">
        <v>0</v>
      </c>
      <c r="J59" s="45">
        <v>0</v>
      </c>
      <c r="K59" s="36">
        <v>0</v>
      </c>
      <c r="L59" s="45">
        <v>0</v>
      </c>
    </row>
    <row r="60" spans="1:12" x14ac:dyDescent="0.25">
      <c r="A60" s="115" t="s">
        <v>147</v>
      </c>
      <c r="B60" s="115"/>
      <c r="C60" s="37">
        <f t="shared" ref="C60:L60" si="0">SUM(C3:C59)</f>
        <v>171</v>
      </c>
      <c r="D60" s="38">
        <f t="shared" si="0"/>
        <v>1</v>
      </c>
      <c r="E60" s="37">
        <f t="shared" si="0"/>
        <v>153</v>
      </c>
      <c r="F60" s="38">
        <f t="shared" si="0"/>
        <v>0.99999999999999967</v>
      </c>
      <c r="G60" s="37">
        <f t="shared" si="0"/>
        <v>200</v>
      </c>
      <c r="H60" s="38">
        <f t="shared" si="0"/>
        <v>1.0000000000000004</v>
      </c>
      <c r="I60" s="37">
        <f t="shared" si="0"/>
        <v>210</v>
      </c>
      <c r="J60" s="38">
        <f t="shared" si="0"/>
        <v>0.99999999999999944</v>
      </c>
      <c r="K60" s="37">
        <f t="shared" si="0"/>
        <v>206</v>
      </c>
      <c r="L60" s="38">
        <f t="shared" si="0"/>
        <v>0.99999999999999989</v>
      </c>
    </row>
  </sheetData>
  <mergeCells count="29">
    <mergeCell ref="A60:B60"/>
    <mergeCell ref="A7:A10"/>
    <mergeCell ref="A11:A14"/>
    <mergeCell ref="A15:A18"/>
    <mergeCell ref="A19:A20"/>
    <mergeCell ref="A21:A23"/>
    <mergeCell ref="A25:A27"/>
    <mergeCell ref="A30:A32"/>
    <mergeCell ref="A35:A42"/>
    <mergeCell ref="A43:A44"/>
    <mergeCell ref="A49:A50"/>
    <mergeCell ref="A52:A59"/>
    <mergeCell ref="A1:L1"/>
    <mergeCell ref="C24:D24"/>
    <mergeCell ref="E24:F24"/>
    <mergeCell ref="G24:H24"/>
    <mergeCell ref="I24:J24"/>
    <mergeCell ref="K24:L24"/>
    <mergeCell ref="C2:D2"/>
    <mergeCell ref="E2:F2"/>
    <mergeCell ref="G2:H2"/>
    <mergeCell ref="I2:J2"/>
    <mergeCell ref="K2:L2"/>
    <mergeCell ref="A3:A4"/>
    <mergeCell ref="C46:D46"/>
    <mergeCell ref="E46:F46"/>
    <mergeCell ref="G46:H46"/>
    <mergeCell ref="I46:J46"/>
    <mergeCell ref="K46:L46"/>
  </mergeCells>
  <pageMargins left="0.7" right="0.7" top="0.75" bottom="0.75" header="0.3" footer="0.3"/>
  <pageSetup orientation="landscape" verticalDpi="1200" r:id="rId1"/>
  <headerFooter>
    <oddHeader>&amp;CCuyamaca College Program Review 2018-2019</oddHeader>
    <oddFooter>&amp;CInstitutional Effectiveness, Success, and Equity Office (August 2018)</oddFoot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zoomScaleNormal="100" workbookViewId="0">
      <selection activeCell="C48" sqref="C48"/>
    </sheetView>
  </sheetViews>
  <sheetFormatPr defaultColWidth="4" defaultRowHeight="15" x14ac:dyDescent="0.25"/>
  <cols>
    <col min="1" max="1" width="12.140625" style="43" customWidth="1"/>
    <col min="2" max="2" width="35.85546875" style="34" customWidth="1"/>
    <col min="3" max="12" width="9" style="10" customWidth="1"/>
  </cols>
  <sheetData>
    <row r="1" spans="1:12" ht="31.5" customHeight="1" x14ac:dyDescent="0.25">
      <c r="A1" s="111" t="s">
        <v>254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x14ac:dyDescent="0.25">
      <c r="A2" s="9" t="s">
        <v>78</v>
      </c>
      <c r="B2" s="69" t="s">
        <v>79</v>
      </c>
      <c r="C2" s="87" t="s">
        <v>51</v>
      </c>
      <c r="D2" s="88"/>
      <c r="E2" s="87" t="s">
        <v>52</v>
      </c>
      <c r="F2" s="88"/>
      <c r="G2" s="87" t="s">
        <v>53</v>
      </c>
      <c r="H2" s="88"/>
      <c r="I2" s="87" t="s">
        <v>54</v>
      </c>
      <c r="J2" s="88"/>
      <c r="K2" s="87" t="s">
        <v>256</v>
      </c>
      <c r="L2" s="88"/>
    </row>
    <row r="3" spans="1:12" x14ac:dyDescent="0.25">
      <c r="A3" s="42" t="s">
        <v>80</v>
      </c>
      <c r="B3" s="35" t="s">
        <v>81</v>
      </c>
      <c r="C3" s="39">
        <v>11</v>
      </c>
      <c r="D3" s="45">
        <v>1.5602836879432624E-2</v>
      </c>
      <c r="E3" s="39">
        <v>13</v>
      </c>
      <c r="F3" s="45">
        <v>1.8030513176144247E-2</v>
      </c>
      <c r="G3" s="39">
        <v>14</v>
      </c>
      <c r="H3" s="45">
        <v>1.7879948914431672E-2</v>
      </c>
      <c r="I3" s="39">
        <v>8</v>
      </c>
      <c r="J3" s="45">
        <v>9.4562647754137114E-3</v>
      </c>
      <c r="K3" s="39">
        <v>18</v>
      </c>
      <c r="L3" s="45">
        <v>1.7241379310344827E-2</v>
      </c>
    </row>
    <row r="4" spans="1:12" x14ac:dyDescent="0.25">
      <c r="A4" s="42" t="s">
        <v>149</v>
      </c>
      <c r="B4" s="35" t="s">
        <v>150</v>
      </c>
      <c r="C4" s="39">
        <v>0</v>
      </c>
      <c r="D4" s="45">
        <v>0</v>
      </c>
      <c r="E4" s="39">
        <v>0</v>
      </c>
      <c r="F4" s="45">
        <v>0</v>
      </c>
      <c r="G4" s="39">
        <v>0</v>
      </c>
      <c r="H4" s="45">
        <v>0</v>
      </c>
      <c r="I4" s="39">
        <v>3</v>
      </c>
      <c r="J4" s="45">
        <v>3.5460992907801418E-3</v>
      </c>
      <c r="K4" s="39">
        <v>9</v>
      </c>
      <c r="L4" s="45">
        <v>8.6206896551724137E-3</v>
      </c>
    </row>
    <row r="5" spans="1:12" x14ac:dyDescent="0.25">
      <c r="A5" s="117" t="s">
        <v>151</v>
      </c>
      <c r="B5" s="35" t="s">
        <v>261</v>
      </c>
      <c r="C5" s="39">
        <v>0</v>
      </c>
      <c r="D5" s="45">
        <v>0</v>
      </c>
      <c r="E5" s="39">
        <v>0</v>
      </c>
      <c r="F5" s="45">
        <v>0</v>
      </c>
      <c r="G5" s="39">
        <v>0</v>
      </c>
      <c r="H5" s="45">
        <v>0</v>
      </c>
      <c r="I5" s="39">
        <v>0</v>
      </c>
      <c r="J5" s="45">
        <v>0</v>
      </c>
      <c r="K5" s="39">
        <v>2</v>
      </c>
      <c r="L5" s="45">
        <v>1.9157088122605361E-3</v>
      </c>
    </row>
    <row r="6" spans="1:12" x14ac:dyDescent="0.25">
      <c r="A6" s="118"/>
      <c r="B6" s="35" t="s">
        <v>152</v>
      </c>
      <c r="C6" s="39">
        <v>7</v>
      </c>
      <c r="D6" s="45">
        <v>9.9290780141843976E-3</v>
      </c>
      <c r="E6" s="39">
        <v>8</v>
      </c>
      <c r="F6" s="45">
        <v>1.1095700416088766E-2</v>
      </c>
      <c r="G6" s="39">
        <v>4</v>
      </c>
      <c r="H6" s="45">
        <v>5.108556832694764E-3</v>
      </c>
      <c r="I6" s="39">
        <v>2</v>
      </c>
      <c r="J6" s="45">
        <v>2.3640661938534278E-3</v>
      </c>
      <c r="K6" s="39">
        <v>6</v>
      </c>
      <c r="L6" s="45">
        <v>5.7471264367816091E-3</v>
      </c>
    </row>
    <row r="7" spans="1:12" x14ac:dyDescent="0.25">
      <c r="A7" s="119"/>
      <c r="B7" s="35" t="s">
        <v>153</v>
      </c>
      <c r="C7" s="39">
        <v>2</v>
      </c>
      <c r="D7" s="45">
        <v>2.8368794326241137E-3</v>
      </c>
      <c r="E7" s="39">
        <v>2</v>
      </c>
      <c r="F7" s="45">
        <v>2.7739251040221915E-3</v>
      </c>
      <c r="G7" s="39">
        <v>4</v>
      </c>
      <c r="H7" s="45">
        <v>5.108556832694764E-3</v>
      </c>
      <c r="I7" s="39">
        <v>1</v>
      </c>
      <c r="J7" s="45">
        <v>1.1820330969267139E-3</v>
      </c>
      <c r="K7" s="39">
        <v>2</v>
      </c>
      <c r="L7" s="45">
        <v>1.9157088122605361E-3</v>
      </c>
    </row>
    <row r="8" spans="1:12" x14ac:dyDescent="0.25">
      <c r="A8" s="74" t="s">
        <v>83</v>
      </c>
      <c r="B8" s="35" t="s">
        <v>84</v>
      </c>
      <c r="C8" s="39">
        <v>0</v>
      </c>
      <c r="D8" s="45">
        <v>0</v>
      </c>
      <c r="E8" s="39">
        <v>0</v>
      </c>
      <c r="F8" s="45">
        <v>0</v>
      </c>
      <c r="G8" s="39">
        <v>0</v>
      </c>
      <c r="H8" s="45">
        <v>0</v>
      </c>
      <c r="I8" s="39">
        <v>0</v>
      </c>
      <c r="J8" s="45">
        <v>0</v>
      </c>
      <c r="K8" s="39">
        <v>1</v>
      </c>
      <c r="L8" s="45">
        <v>9.5785440613026804E-4</v>
      </c>
    </row>
    <row r="9" spans="1:12" x14ac:dyDescent="0.25">
      <c r="A9" s="117" t="s">
        <v>85</v>
      </c>
      <c r="B9" s="35" t="s">
        <v>86</v>
      </c>
      <c r="C9" s="39">
        <v>4</v>
      </c>
      <c r="D9" s="45">
        <v>5.6737588652482273E-3</v>
      </c>
      <c r="E9" s="39">
        <v>8</v>
      </c>
      <c r="F9" s="45">
        <v>1.1095700416088766E-2</v>
      </c>
      <c r="G9" s="39">
        <v>4</v>
      </c>
      <c r="H9" s="45">
        <v>5.108556832694764E-3</v>
      </c>
      <c r="I9" s="39">
        <v>17</v>
      </c>
      <c r="J9" s="45">
        <v>2.0094562647754138E-2</v>
      </c>
      <c r="K9" s="39">
        <v>6</v>
      </c>
      <c r="L9" s="45">
        <v>5.7471264367816091E-3</v>
      </c>
    </row>
    <row r="10" spans="1:12" x14ac:dyDescent="0.25">
      <c r="A10" s="118"/>
      <c r="B10" s="35" t="s">
        <v>154</v>
      </c>
      <c r="C10" s="39">
        <v>0</v>
      </c>
      <c r="D10" s="45">
        <v>0</v>
      </c>
      <c r="E10" s="39">
        <v>1</v>
      </c>
      <c r="F10" s="45">
        <v>1.3869625520110957E-3</v>
      </c>
      <c r="G10" s="39">
        <v>5</v>
      </c>
      <c r="H10" s="45">
        <v>6.3856960408684551E-3</v>
      </c>
      <c r="I10" s="39">
        <v>1</v>
      </c>
      <c r="J10" s="45">
        <v>1.1820330969267139E-3</v>
      </c>
      <c r="K10" s="39">
        <v>0</v>
      </c>
      <c r="L10" s="45">
        <v>0</v>
      </c>
    </row>
    <row r="11" spans="1:12" x14ac:dyDescent="0.25">
      <c r="A11" s="119"/>
      <c r="B11" s="35" t="s">
        <v>155</v>
      </c>
      <c r="C11" s="39">
        <v>2</v>
      </c>
      <c r="D11" s="45">
        <v>2.8368794326241137E-3</v>
      </c>
      <c r="E11" s="39">
        <v>2</v>
      </c>
      <c r="F11" s="45">
        <v>2.7739251040221915E-3</v>
      </c>
      <c r="G11" s="39">
        <v>0</v>
      </c>
      <c r="H11" s="45">
        <v>0</v>
      </c>
      <c r="I11" s="39">
        <v>2</v>
      </c>
      <c r="J11" s="45">
        <v>2.3640661938534278E-3</v>
      </c>
      <c r="K11" s="39">
        <v>4</v>
      </c>
      <c r="L11" s="45">
        <v>3.8314176245210722E-3</v>
      </c>
    </row>
    <row r="12" spans="1:12" x14ac:dyDescent="0.25">
      <c r="A12" s="117" t="s">
        <v>156</v>
      </c>
      <c r="B12" s="35" t="s">
        <v>157</v>
      </c>
      <c r="C12" s="39">
        <v>0</v>
      </c>
      <c r="D12" s="45">
        <v>0</v>
      </c>
      <c r="E12" s="39">
        <v>1</v>
      </c>
      <c r="F12" s="45">
        <v>1.3869625520110957E-3</v>
      </c>
      <c r="G12" s="39">
        <v>5</v>
      </c>
      <c r="H12" s="45">
        <v>6.3856960408684551E-3</v>
      </c>
      <c r="I12" s="39">
        <v>6</v>
      </c>
      <c r="J12" s="45">
        <v>7.0921985815602835E-3</v>
      </c>
      <c r="K12" s="39">
        <v>9</v>
      </c>
      <c r="L12" s="45">
        <v>8.6206896551724137E-3</v>
      </c>
    </row>
    <row r="13" spans="1:12" x14ac:dyDescent="0.25">
      <c r="A13" s="119"/>
      <c r="B13" s="35" t="s">
        <v>158</v>
      </c>
      <c r="C13" s="39">
        <v>0</v>
      </c>
      <c r="D13" s="45">
        <v>0</v>
      </c>
      <c r="E13" s="39">
        <v>9</v>
      </c>
      <c r="F13" s="45">
        <v>1.2482662968099861E-2</v>
      </c>
      <c r="G13" s="39">
        <v>17</v>
      </c>
      <c r="H13" s="45">
        <v>2.1711366538952746E-2</v>
      </c>
      <c r="I13" s="39">
        <v>24</v>
      </c>
      <c r="J13" s="45">
        <v>2.8368794326241134E-2</v>
      </c>
      <c r="K13" s="39">
        <v>32</v>
      </c>
      <c r="L13" s="45">
        <v>3.0651340996168577E-2</v>
      </c>
    </row>
    <row r="14" spans="1:12" x14ac:dyDescent="0.25">
      <c r="A14" s="117" t="s">
        <v>90</v>
      </c>
      <c r="B14" s="35" t="s">
        <v>91</v>
      </c>
      <c r="C14" s="39">
        <v>3</v>
      </c>
      <c r="D14" s="45">
        <v>4.2553191489361703E-3</v>
      </c>
      <c r="E14" s="39">
        <v>2</v>
      </c>
      <c r="F14" s="45">
        <v>2.7739251040221915E-3</v>
      </c>
      <c r="G14" s="39">
        <v>2</v>
      </c>
      <c r="H14" s="45">
        <v>2.554278416347382E-3</v>
      </c>
      <c r="I14" s="39">
        <v>7</v>
      </c>
      <c r="J14" s="45">
        <v>8.2742316784869974E-3</v>
      </c>
      <c r="K14" s="39">
        <v>4</v>
      </c>
      <c r="L14" s="45">
        <v>3.8314176245210722E-3</v>
      </c>
    </row>
    <row r="15" spans="1:12" x14ac:dyDescent="0.25">
      <c r="A15" s="118"/>
      <c r="B15" s="35" t="s">
        <v>92</v>
      </c>
      <c r="C15" s="39">
        <v>6</v>
      </c>
      <c r="D15" s="45">
        <v>8.5106382978723406E-3</v>
      </c>
      <c r="E15" s="39">
        <v>0</v>
      </c>
      <c r="F15" s="45">
        <v>0</v>
      </c>
      <c r="G15" s="39">
        <v>1</v>
      </c>
      <c r="H15" s="45">
        <v>1.277139208173691E-3</v>
      </c>
      <c r="I15" s="39">
        <v>4</v>
      </c>
      <c r="J15" s="45">
        <v>4.7281323877068557E-3</v>
      </c>
      <c r="K15" s="39">
        <v>2</v>
      </c>
      <c r="L15" s="45">
        <v>1.9157088122605361E-3</v>
      </c>
    </row>
    <row r="16" spans="1:12" x14ac:dyDescent="0.25">
      <c r="A16" s="119"/>
      <c r="B16" s="35" t="s">
        <v>159</v>
      </c>
      <c r="C16" s="39">
        <v>0</v>
      </c>
      <c r="D16" s="45">
        <v>0</v>
      </c>
      <c r="E16" s="39">
        <v>0</v>
      </c>
      <c r="F16" s="45">
        <v>0</v>
      </c>
      <c r="G16" s="39">
        <v>1</v>
      </c>
      <c r="H16" s="45">
        <v>1.277139208173691E-3</v>
      </c>
      <c r="I16" s="39">
        <v>1</v>
      </c>
      <c r="J16" s="45">
        <v>1.1820330969267139E-3</v>
      </c>
      <c r="K16" s="39">
        <v>1</v>
      </c>
      <c r="L16" s="45">
        <v>9.5785440613026804E-4</v>
      </c>
    </row>
    <row r="17" spans="1:12" x14ac:dyDescent="0.25">
      <c r="A17" s="117" t="s">
        <v>93</v>
      </c>
      <c r="B17" s="35" t="s">
        <v>94</v>
      </c>
      <c r="C17" s="39">
        <v>36</v>
      </c>
      <c r="D17" s="45">
        <v>5.1063829787234047E-2</v>
      </c>
      <c r="E17" s="39">
        <v>23</v>
      </c>
      <c r="F17" s="45">
        <v>3.1900138696255201E-2</v>
      </c>
      <c r="G17" s="39">
        <v>16</v>
      </c>
      <c r="H17" s="45">
        <v>2.0434227330779056E-2</v>
      </c>
      <c r="I17" s="39">
        <v>29</v>
      </c>
      <c r="J17" s="45">
        <v>3.4278959810874705E-2</v>
      </c>
      <c r="K17" s="39">
        <v>38</v>
      </c>
      <c r="L17" s="45">
        <v>3.6398467432950193E-2</v>
      </c>
    </row>
    <row r="18" spans="1:12" x14ac:dyDescent="0.25">
      <c r="A18" s="118"/>
      <c r="B18" s="35" t="s">
        <v>95</v>
      </c>
      <c r="C18" s="39">
        <v>1</v>
      </c>
      <c r="D18" s="45">
        <v>1.4184397163120568E-3</v>
      </c>
      <c r="E18" s="39">
        <v>1</v>
      </c>
      <c r="F18" s="45">
        <v>1.3869625520110957E-3</v>
      </c>
      <c r="G18" s="39">
        <v>1</v>
      </c>
      <c r="H18" s="45">
        <v>1.277139208173691E-3</v>
      </c>
      <c r="I18" s="39">
        <v>3</v>
      </c>
      <c r="J18" s="45">
        <v>3.5460992907801418E-3</v>
      </c>
      <c r="K18" s="39">
        <v>5</v>
      </c>
      <c r="L18" s="45">
        <v>4.7892720306513406E-3</v>
      </c>
    </row>
    <row r="19" spans="1:12" ht="30" x14ac:dyDescent="0.25">
      <c r="A19" s="118"/>
      <c r="B19" s="35" t="s">
        <v>96</v>
      </c>
      <c r="C19" s="39">
        <v>6</v>
      </c>
      <c r="D19" s="45">
        <v>8.5106382978723406E-3</v>
      </c>
      <c r="E19" s="39">
        <v>3</v>
      </c>
      <c r="F19" s="45">
        <v>4.160887656033287E-3</v>
      </c>
      <c r="G19" s="39">
        <v>4</v>
      </c>
      <c r="H19" s="45">
        <v>5.108556832694764E-3</v>
      </c>
      <c r="I19" s="39">
        <v>2</v>
      </c>
      <c r="J19" s="45">
        <v>2.3640661938534278E-3</v>
      </c>
      <c r="K19" s="39">
        <v>4</v>
      </c>
      <c r="L19" s="45">
        <v>3.8314176245210722E-3</v>
      </c>
    </row>
    <row r="20" spans="1:12" x14ac:dyDescent="0.25">
      <c r="A20" s="119"/>
      <c r="B20" s="35" t="s">
        <v>97</v>
      </c>
      <c r="C20" s="39">
        <v>1</v>
      </c>
      <c r="D20" s="45">
        <v>1.4184397163120568E-3</v>
      </c>
      <c r="E20" s="39">
        <v>2</v>
      </c>
      <c r="F20" s="45">
        <v>2.7739251040221915E-3</v>
      </c>
      <c r="G20" s="39">
        <v>2</v>
      </c>
      <c r="H20" s="45">
        <v>2.554278416347382E-3</v>
      </c>
      <c r="I20" s="39">
        <v>5</v>
      </c>
      <c r="J20" s="45">
        <v>5.9101654846335696E-3</v>
      </c>
      <c r="K20" s="39">
        <v>1</v>
      </c>
      <c r="L20" s="45">
        <v>9.5785440613026804E-4</v>
      </c>
    </row>
    <row r="21" spans="1:12" x14ac:dyDescent="0.25">
      <c r="A21" s="117" t="s">
        <v>98</v>
      </c>
      <c r="B21" s="35" t="s">
        <v>99</v>
      </c>
      <c r="C21" s="39">
        <v>3</v>
      </c>
      <c r="D21" s="45">
        <v>4.2553191489361703E-3</v>
      </c>
      <c r="E21" s="39">
        <v>3</v>
      </c>
      <c r="F21" s="45">
        <v>4.160887656033287E-3</v>
      </c>
      <c r="G21" s="39">
        <v>0</v>
      </c>
      <c r="H21" s="45">
        <v>0</v>
      </c>
      <c r="I21" s="39">
        <v>4</v>
      </c>
      <c r="J21" s="45">
        <v>4.7281323877068557E-3</v>
      </c>
      <c r="K21" s="39">
        <v>4</v>
      </c>
      <c r="L21" s="45">
        <v>3.8314176245210722E-3</v>
      </c>
    </row>
    <row r="22" spans="1:12" x14ac:dyDescent="0.25">
      <c r="A22" s="119"/>
      <c r="B22" s="35" t="s">
        <v>100</v>
      </c>
      <c r="C22" s="39">
        <v>3</v>
      </c>
      <c r="D22" s="45">
        <v>4.2553191489361703E-3</v>
      </c>
      <c r="E22" s="39">
        <v>3</v>
      </c>
      <c r="F22" s="45">
        <v>4.160887656033287E-3</v>
      </c>
      <c r="G22" s="39">
        <v>2</v>
      </c>
      <c r="H22" s="45">
        <v>2.554278416347382E-3</v>
      </c>
      <c r="I22" s="39">
        <v>6</v>
      </c>
      <c r="J22" s="45">
        <v>7.0921985815602835E-3</v>
      </c>
      <c r="K22" s="39">
        <v>7</v>
      </c>
      <c r="L22" s="45">
        <v>6.7049808429118776E-3</v>
      </c>
    </row>
    <row r="23" spans="1:12" ht="30" x14ac:dyDescent="0.25">
      <c r="A23" s="117" t="s">
        <v>101</v>
      </c>
      <c r="B23" s="35" t="s">
        <v>102</v>
      </c>
      <c r="C23" s="39">
        <v>1</v>
      </c>
      <c r="D23" s="45">
        <v>1.4184397163120568E-3</v>
      </c>
      <c r="E23" s="39">
        <v>7</v>
      </c>
      <c r="F23" s="45">
        <v>9.7087378640776708E-3</v>
      </c>
      <c r="G23" s="39">
        <v>4</v>
      </c>
      <c r="H23" s="45">
        <v>5.108556832694764E-3</v>
      </c>
      <c r="I23" s="39">
        <v>2</v>
      </c>
      <c r="J23" s="45">
        <v>2.3640661938534278E-3</v>
      </c>
      <c r="K23" s="39">
        <v>4</v>
      </c>
      <c r="L23" s="45">
        <v>3.8314176245210722E-3</v>
      </c>
    </row>
    <row r="24" spans="1:12" ht="30" x14ac:dyDescent="0.25">
      <c r="A24" s="119"/>
      <c r="B24" s="35" t="s">
        <v>103</v>
      </c>
      <c r="C24" s="39">
        <v>17</v>
      </c>
      <c r="D24" s="45">
        <v>2.4113475177304965E-2</v>
      </c>
      <c r="E24" s="39">
        <v>23</v>
      </c>
      <c r="F24" s="45">
        <v>3.1900138696255201E-2</v>
      </c>
      <c r="G24" s="39">
        <v>27</v>
      </c>
      <c r="H24" s="45">
        <v>3.4482758620689655E-2</v>
      </c>
      <c r="I24" s="39">
        <v>19</v>
      </c>
      <c r="J24" s="45">
        <v>2.2458628841607563E-2</v>
      </c>
      <c r="K24" s="39">
        <v>18</v>
      </c>
      <c r="L24" s="45">
        <v>1.7241379310344827E-2</v>
      </c>
    </row>
    <row r="25" spans="1:12" x14ac:dyDescent="0.25">
      <c r="A25" s="42" t="s">
        <v>160</v>
      </c>
      <c r="B25" s="35" t="s">
        <v>161</v>
      </c>
      <c r="C25" s="39">
        <v>1</v>
      </c>
      <c r="D25" s="45">
        <v>1.4184397163120568E-3</v>
      </c>
      <c r="E25" s="39">
        <v>1</v>
      </c>
      <c r="F25" s="45">
        <v>1.3869625520110957E-3</v>
      </c>
      <c r="G25" s="39">
        <v>1</v>
      </c>
      <c r="H25" s="45">
        <v>1.277139208173691E-3</v>
      </c>
      <c r="I25" s="39">
        <v>1</v>
      </c>
      <c r="J25" s="45">
        <v>1.1820330969267139E-3</v>
      </c>
      <c r="K25" s="39">
        <v>0</v>
      </c>
      <c r="L25" s="45">
        <v>0</v>
      </c>
    </row>
    <row r="26" spans="1:12" x14ac:dyDescent="0.25">
      <c r="A26" s="71" t="s">
        <v>78</v>
      </c>
      <c r="B26" s="71" t="s">
        <v>79</v>
      </c>
      <c r="C26" s="87" t="s">
        <v>51</v>
      </c>
      <c r="D26" s="88"/>
      <c r="E26" s="87" t="s">
        <v>52</v>
      </c>
      <c r="F26" s="88"/>
      <c r="G26" s="87" t="s">
        <v>53</v>
      </c>
      <c r="H26" s="88"/>
      <c r="I26" s="87" t="s">
        <v>54</v>
      </c>
      <c r="J26" s="88"/>
      <c r="K26" s="87" t="s">
        <v>256</v>
      </c>
      <c r="L26" s="88"/>
    </row>
    <row r="27" spans="1:12" x14ac:dyDescent="0.25">
      <c r="A27" s="120" t="s">
        <v>105</v>
      </c>
      <c r="B27" s="35" t="s">
        <v>106</v>
      </c>
      <c r="C27" s="39">
        <v>1</v>
      </c>
      <c r="D27" s="45">
        <v>1.4184397163120568E-3</v>
      </c>
      <c r="E27" s="39">
        <v>1</v>
      </c>
      <c r="F27" s="45">
        <v>1.3869625520110957E-3</v>
      </c>
      <c r="G27" s="39">
        <v>2</v>
      </c>
      <c r="H27" s="45">
        <v>2.554278416347382E-3</v>
      </c>
      <c r="I27" s="39">
        <v>4</v>
      </c>
      <c r="J27" s="45">
        <v>4.7281323877068557E-3</v>
      </c>
      <c r="K27" s="39">
        <v>5</v>
      </c>
      <c r="L27" s="45">
        <v>4.7892720306513406E-3</v>
      </c>
    </row>
    <row r="28" spans="1:12" x14ac:dyDescent="0.25">
      <c r="A28" s="120"/>
      <c r="B28" s="35" t="s">
        <v>162</v>
      </c>
      <c r="C28" s="39">
        <v>0</v>
      </c>
      <c r="D28" s="45">
        <v>0</v>
      </c>
      <c r="E28" s="39">
        <v>0</v>
      </c>
      <c r="F28" s="45">
        <v>0</v>
      </c>
      <c r="G28" s="39">
        <v>0</v>
      </c>
      <c r="H28" s="45">
        <v>0</v>
      </c>
      <c r="I28" s="39">
        <v>3</v>
      </c>
      <c r="J28" s="45">
        <v>3.5460992907801418E-3</v>
      </c>
      <c r="K28" s="39">
        <v>0</v>
      </c>
      <c r="L28" s="45">
        <v>0</v>
      </c>
    </row>
    <row r="29" spans="1:12" x14ac:dyDescent="0.25">
      <c r="A29" s="120"/>
      <c r="B29" s="35" t="s">
        <v>107</v>
      </c>
      <c r="C29" s="39">
        <v>8</v>
      </c>
      <c r="D29" s="45">
        <v>1.1347517730496455E-2</v>
      </c>
      <c r="E29" s="39">
        <v>7</v>
      </c>
      <c r="F29" s="45">
        <v>9.7087378640776708E-3</v>
      </c>
      <c r="G29" s="39">
        <v>5</v>
      </c>
      <c r="H29" s="45">
        <v>6.3856960408684551E-3</v>
      </c>
      <c r="I29" s="39">
        <v>2</v>
      </c>
      <c r="J29" s="45">
        <v>2.3640661938534278E-3</v>
      </c>
      <c r="K29" s="39">
        <v>0</v>
      </c>
      <c r="L29" s="45">
        <v>0</v>
      </c>
    </row>
    <row r="30" spans="1:12" ht="30" x14ac:dyDescent="0.25">
      <c r="A30" s="120"/>
      <c r="B30" s="35" t="s">
        <v>163</v>
      </c>
      <c r="C30" s="39">
        <v>3</v>
      </c>
      <c r="D30" s="45">
        <v>4.2553191489361703E-3</v>
      </c>
      <c r="E30" s="39">
        <v>1</v>
      </c>
      <c r="F30" s="45">
        <v>1.3869625520110957E-3</v>
      </c>
      <c r="G30" s="39">
        <v>2</v>
      </c>
      <c r="H30" s="45">
        <v>2.554278416347382E-3</v>
      </c>
      <c r="I30" s="39">
        <v>1</v>
      </c>
      <c r="J30" s="45">
        <v>1.1820330969267139E-3</v>
      </c>
      <c r="K30" s="39">
        <v>0</v>
      </c>
      <c r="L30" s="45">
        <v>0</v>
      </c>
    </row>
    <row r="31" spans="1:12" x14ac:dyDescent="0.25">
      <c r="A31" s="120"/>
      <c r="B31" s="35" t="s">
        <v>108</v>
      </c>
      <c r="C31" s="39">
        <v>5</v>
      </c>
      <c r="D31" s="45">
        <v>7.0921985815602835E-3</v>
      </c>
      <c r="E31" s="39">
        <v>12</v>
      </c>
      <c r="F31" s="45">
        <v>1.6643550624133148E-2</v>
      </c>
      <c r="G31" s="39">
        <v>3</v>
      </c>
      <c r="H31" s="45">
        <v>3.831417624521073E-3</v>
      </c>
      <c r="I31" s="39">
        <v>5</v>
      </c>
      <c r="J31" s="45">
        <v>5.9101654846335696E-3</v>
      </c>
      <c r="K31" s="39">
        <v>5</v>
      </c>
      <c r="L31" s="45">
        <v>4.7892720306513406E-3</v>
      </c>
    </row>
    <row r="32" spans="1:12" x14ac:dyDescent="0.25">
      <c r="A32" s="42" t="s">
        <v>164</v>
      </c>
      <c r="B32" s="35" t="s">
        <v>165</v>
      </c>
      <c r="C32" s="39">
        <v>3</v>
      </c>
      <c r="D32" s="45">
        <v>4.2553191489361703E-3</v>
      </c>
      <c r="E32" s="39">
        <v>2</v>
      </c>
      <c r="F32" s="45">
        <v>2.7739251040221915E-3</v>
      </c>
      <c r="G32" s="39">
        <v>0</v>
      </c>
      <c r="H32" s="45">
        <v>0</v>
      </c>
      <c r="I32" s="39">
        <v>0</v>
      </c>
      <c r="J32" s="45">
        <v>0</v>
      </c>
      <c r="K32" s="39">
        <v>3</v>
      </c>
      <c r="L32" s="45">
        <v>2.8735632183908046E-3</v>
      </c>
    </row>
    <row r="33" spans="1:12" x14ac:dyDescent="0.25">
      <c r="A33" s="42" t="s">
        <v>166</v>
      </c>
      <c r="B33" s="35" t="s">
        <v>167</v>
      </c>
      <c r="C33" s="39">
        <v>1</v>
      </c>
      <c r="D33" s="45">
        <v>1.4184397163120568E-3</v>
      </c>
      <c r="E33" s="39">
        <v>1</v>
      </c>
      <c r="F33" s="45">
        <v>1.3869625520110957E-3</v>
      </c>
      <c r="G33" s="39">
        <v>0</v>
      </c>
      <c r="H33" s="45">
        <v>0</v>
      </c>
      <c r="I33" s="39">
        <v>0</v>
      </c>
      <c r="J33" s="45">
        <v>0</v>
      </c>
      <c r="K33" s="39">
        <v>0</v>
      </c>
      <c r="L33" s="45">
        <v>0</v>
      </c>
    </row>
    <row r="34" spans="1:12" x14ac:dyDescent="0.25">
      <c r="A34" s="42" t="s">
        <v>168</v>
      </c>
      <c r="B34" s="35" t="s">
        <v>169</v>
      </c>
      <c r="C34" s="39">
        <v>2</v>
      </c>
      <c r="D34" s="45">
        <v>2.8368794326241137E-3</v>
      </c>
      <c r="E34" s="39">
        <v>1</v>
      </c>
      <c r="F34" s="45">
        <v>1.3869625520110957E-3</v>
      </c>
      <c r="G34" s="39">
        <v>2</v>
      </c>
      <c r="H34" s="45">
        <v>2.554278416347382E-3</v>
      </c>
      <c r="I34" s="39">
        <v>1</v>
      </c>
      <c r="J34" s="45">
        <v>1.1820330969267139E-3</v>
      </c>
      <c r="K34" s="39">
        <v>3</v>
      </c>
      <c r="L34" s="45">
        <v>2.8735632183908046E-3</v>
      </c>
    </row>
    <row r="35" spans="1:12" x14ac:dyDescent="0.25">
      <c r="A35" s="42" t="s">
        <v>109</v>
      </c>
      <c r="B35" s="35" t="s">
        <v>110</v>
      </c>
      <c r="C35" s="39">
        <v>1</v>
      </c>
      <c r="D35" s="45">
        <v>1.4184397163120568E-3</v>
      </c>
      <c r="E35" s="39">
        <v>0</v>
      </c>
      <c r="F35" s="45">
        <v>0</v>
      </c>
      <c r="G35" s="39">
        <v>2</v>
      </c>
      <c r="H35" s="45">
        <v>2.554278416347382E-3</v>
      </c>
      <c r="I35" s="39">
        <v>0</v>
      </c>
      <c r="J35" s="45">
        <v>0</v>
      </c>
      <c r="K35" s="39">
        <v>2</v>
      </c>
      <c r="L35" s="45">
        <v>1.9157088122605361E-3</v>
      </c>
    </row>
    <row r="36" spans="1:12" x14ac:dyDescent="0.25">
      <c r="A36" s="120" t="s">
        <v>170</v>
      </c>
      <c r="B36" s="35" t="s">
        <v>171</v>
      </c>
      <c r="C36" s="39">
        <v>4</v>
      </c>
      <c r="D36" s="45">
        <v>5.6737588652482273E-3</v>
      </c>
      <c r="E36" s="39">
        <v>1</v>
      </c>
      <c r="F36" s="45">
        <v>1.3869625520110957E-3</v>
      </c>
      <c r="G36" s="39">
        <v>0</v>
      </c>
      <c r="H36" s="45">
        <v>0</v>
      </c>
      <c r="I36" s="39">
        <v>0</v>
      </c>
      <c r="J36" s="45">
        <v>0</v>
      </c>
      <c r="K36" s="39">
        <v>1</v>
      </c>
      <c r="L36" s="45">
        <v>9.5785440613026804E-4</v>
      </c>
    </row>
    <row r="37" spans="1:12" x14ac:dyDescent="0.25">
      <c r="A37" s="120"/>
      <c r="B37" s="35" t="s">
        <v>172</v>
      </c>
      <c r="C37" s="39">
        <v>1</v>
      </c>
      <c r="D37" s="45">
        <v>1.4184397163120568E-3</v>
      </c>
      <c r="E37" s="39">
        <v>0</v>
      </c>
      <c r="F37" s="45">
        <v>0</v>
      </c>
      <c r="G37" s="39">
        <v>0</v>
      </c>
      <c r="H37" s="45">
        <v>0</v>
      </c>
      <c r="I37" s="39">
        <v>0</v>
      </c>
      <c r="J37" s="45">
        <v>0</v>
      </c>
      <c r="K37" s="39">
        <v>2</v>
      </c>
      <c r="L37" s="45">
        <v>1.9157088122605361E-3</v>
      </c>
    </row>
    <row r="38" spans="1:12" ht="30" x14ac:dyDescent="0.25">
      <c r="A38" s="120"/>
      <c r="B38" s="35" t="s">
        <v>173</v>
      </c>
      <c r="C38" s="39">
        <v>1</v>
      </c>
      <c r="D38" s="45">
        <v>1.4184397163120568E-3</v>
      </c>
      <c r="E38" s="39">
        <v>0</v>
      </c>
      <c r="F38" s="45">
        <v>0</v>
      </c>
      <c r="G38" s="39">
        <v>2</v>
      </c>
      <c r="H38" s="45">
        <v>2.554278416347382E-3</v>
      </c>
      <c r="I38" s="39">
        <v>2</v>
      </c>
      <c r="J38" s="45">
        <v>2.3640661938534278E-3</v>
      </c>
      <c r="K38" s="39">
        <v>2</v>
      </c>
      <c r="L38" s="45">
        <v>1.9157088122605361E-3</v>
      </c>
    </row>
    <row r="39" spans="1:12" x14ac:dyDescent="0.25">
      <c r="A39" s="120" t="s">
        <v>111</v>
      </c>
      <c r="B39" s="35" t="s">
        <v>174</v>
      </c>
      <c r="C39" s="39">
        <v>5</v>
      </c>
      <c r="D39" s="45">
        <v>7.0921985815602835E-3</v>
      </c>
      <c r="E39" s="39">
        <v>5</v>
      </c>
      <c r="F39" s="45">
        <v>6.9348127600554789E-3</v>
      </c>
      <c r="G39" s="39">
        <v>4</v>
      </c>
      <c r="H39" s="45">
        <v>5.108556832694764E-3</v>
      </c>
      <c r="I39" s="39">
        <v>5</v>
      </c>
      <c r="J39" s="45">
        <v>5.9101654846335696E-3</v>
      </c>
      <c r="K39" s="39">
        <v>4</v>
      </c>
      <c r="L39" s="45">
        <v>3.8314176245210722E-3</v>
      </c>
    </row>
    <row r="40" spans="1:12" ht="30" x14ac:dyDescent="0.25">
      <c r="A40" s="120"/>
      <c r="B40" s="35" t="s">
        <v>175</v>
      </c>
      <c r="C40" s="39">
        <v>2</v>
      </c>
      <c r="D40" s="45">
        <v>2.8368794326241137E-3</v>
      </c>
      <c r="E40" s="39">
        <v>0</v>
      </c>
      <c r="F40" s="45">
        <v>0</v>
      </c>
      <c r="G40" s="39">
        <v>0</v>
      </c>
      <c r="H40" s="45">
        <v>0</v>
      </c>
      <c r="I40" s="39">
        <v>0</v>
      </c>
      <c r="J40" s="45">
        <v>0</v>
      </c>
      <c r="K40" s="39">
        <v>0</v>
      </c>
      <c r="L40" s="45">
        <v>0</v>
      </c>
    </row>
    <row r="41" spans="1:12" ht="30" x14ac:dyDescent="0.25">
      <c r="A41" s="120"/>
      <c r="B41" s="35" t="s">
        <v>176</v>
      </c>
      <c r="C41" s="39">
        <v>9</v>
      </c>
      <c r="D41" s="45">
        <v>1.2765957446808512E-2</v>
      </c>
      <c r="E41" s="39">
        <v>5</v>
      </c>
      <c r="F41" s="45">
        <v>6.9348127600554789E-3</v>
      </c>
      <c r="G41" s="39">
        <v>6</v>
      </c>
      <c r="H41" s="45">
        <v>7.6628352490421461E-3</v>
      </c>
      <c r="I41" s="39">
        <v>4</v>
      </c>
      <c r="J41" s="45">
        <v>4.7281323877068557E-3</v>
      </c>
      <c r="K41" s="39">
        <v>5</v>
      </c>
      <c r="L41" s="45">
        <v>4.7892720306513406E-3</v>
      </c>
    </row>
    <row r="42" spans="1:12" x14ac:dyDescent="0.25">
      <c r="A42" s="42" t="s">
        <v>177</v>
      </c>
      <c r="B42" s="35" t="s">
        <v>178</v>
      </c>
      <c r="C42" s="39">
        <v>2</v>
      </c>
      <c r="D42" s="45">
        <v>2.8368794326241137E-3</v>
      </c>
      <c r="E42" s="39">
        <v>3</v>
      </c>
      <c r="F42" s="45">
        <v>4.160887656033287E-3</v>
      </c>
      <c r="G42" s="39">
        <v>3</v>
      </c>
      <c r="H42" s="45">
        <v>3.831417624521073E-3</v>
      </c>
      <c r="I42" s="39">
        <v>3</v>
      </c>
      <c r="J42" s="45">
        <v>3.5460992907801418E-3</v>
      </c>
      <c r="K42" s="39">
        <v>2</v>
      </c>
      <c r="L42" s="45">
        <v>1.9157088122605361E-3</v>
      </c>
    </row>
    <row r="43" spans="1:12" x14ac:dyDescent="0.25">
      <c r="A43" s="42" t="s">
        <v>115</v>
      </c>
      <c r="B43" s="35" t="s">
        <v>116</v>
      </c>
      <c r="C43" s="39">
        <v>9</v>
      </c>
      <c r="D43" s="45">
        <v>1.2765957446808512E-2</v>
      </c>
      <c r="E43" s="39">
        <v>7</v>
      </c>
      <c r="F43" s="45">
        <v>9.7087378640776708E-3</v>
      </c>
      <c r="G43" s="39">
        <v>7</v>
      </c>
      <c r="H43" s="45">
        <v>8.9399744572158362E-3</v>
      </c>
      <c r="I43" s="39">
        <v>8</v>
      </c>
      <c r="J43" s="45">
        <v>9.4562647754137114E-3</v>
      </c>
      <c r="K43" s="39">
        <v>3</v>
      </c>
      <c r="L43" s="45">
        <v>2.8735632183908046E-3</v>
      </c>
    </row>
    <row r="44" spans="1:12" x14ac:dyDescent="0.25">
      <c r="A44" s="120" t="s">
        <v>179</v>
      </c>
      <c r="B44" s="35" t="s">
        <v>180</v>
      </c>
      <c r="C44" s="39">
        <v>3</v>
      </c>
      <c r="D44" s="45">
        <v>4.2553191489361703E-3</v>
      </c>
      <c r="E44" s="39">
        <v>1</v>
      </c>
      <c r="F44" s="45">
        <v>1.3869625520110957E-3</v>
      </c>
      <c r="G44" s="39">
        <v>1</v>
      </c>
      <c r="H44" s="45">
        <v>1.277139208173691E-3</v>
      </c>
      <c r="I44" s="39">
        <v>1</v>
      </c>
      <c r="J44" s="45">
        <v>1.1820330969267139E-3</v>
      </c>
      <c r="K44" s="39">
        <v>0</v>
      </c>
      <c r="L44" s="45">
        <v>0</v>
      </c>
    </row>
    <row r="45" spans="1:12" x14ac:dyDescent="0.25">
      <c r="A45" s="120"/>
      <c r="B45" s="35" t="s">
        <v>181</v>
      </c>
      <c r="C45" s="39">
        <v>0</v>
      </c>
      <c r="D45" s="45">
        <v>0</v>
      </c>
      <c r="E45" s="39">
        <v>1</v>
      </c>
      <c r="F45" s="45">
        <v>1.3869625520110957E-3</v>
      </c>
      <c r="G45" s="39">
        <v>0</v>
      </c>
      <c r="H45" s="45">
        <v>0</v>
      </c>
      <c r="I45" s="39">
        <v>0</v>
      </c>
      <c r="J45" s="45">
        <v>0</v>
      </c>
      <c r="K45" s="39">
        <v>0</v>
      </c>
      <c r="L45" s="45">
        <v>0</v>
      </c>
    </row>
    <row r="46" spans="1:12" x14ac:dyDescent="0.25">
      <c r="A46" s="71" t="s">
        <v>78</v>
      </c>
      <c r="B46" s="71" t="s">
        <v>79</v>
      </c>
      <c r="C46" s="87" t="s">
        <v>51</v>
      </c>
      <c r="D46" s="88"/>
      <c r="E46" s="87" t="s">
        <v>52</v>
      </c>
      <c r="F46" s="88"/>
      <c r="G46" s="87" t="s">
        <v>53</v>
      </c>
      <c r="H46" s="88"/>
      <c r="I46" s="87" t="s">
        <v>54</v>
      </c>
      <c r="J46" s="88"/>
      <c r="K46" s="87" t="s">
        <v>256</v>
      </c>
      <c r="L46" s="88"/>
    </row>
    <row r="47" spans="1:12" ht="30" x14ac:dyDescent="0.25">
      <c r="A47" s="120" t="s">
        <v>182</v>
      </c>
      <c r="B47" s="35" t="s">
        <v>183</v>
      </c>
      <c r="C47" s="39">
        <v>14</v>
      </c>
      <c r="D47" s="45">
        <v>1.9858156028368795E-2</v>
      </c>
      <c r="E47" s="39">
        <v>15</v>
      </c>
      <c r="F47" s="45">
        <v>2.0804438280166437E-2</v>
      </c>
      <c r="G47" s="39">
        <v>8</v>
      </c>
      <c r="H47" s="45">
        <v>1.0217113665389528E-2</v>
      </c>
      <c r="I47" s="39">
        <v>15</v>
      </c>
      <c r="J47" s="45">
        <v>1.7730496453900707E-2</v>
      </c>
      <c r="K47" s="39">
        <v>19</v>
      </c>
      <c r="L47" s="45">
        <v>1.8199233716475097E-2</v>
      </c>
    </row>
    <row r="48" spans="1:12" ht="30" x14ac:dyDescent="0.25">
      <c r="A48" s="120"/>
      <c r="B48" s="35" t="s">
        <v>184</v>
      </c>
      <c r="C48" s="39">
        <v>9</v>
      </c>
      <c r="D48" s="45">
        <v>1.2765957446808512E-2</v>
      </c>
      <c r="E48" s="39">
        <v>14</v>
      </c>
      <c r="F48" s="45">
        <v>1.9417475728155342E-2</v>
      </c>
      <c r="G48" s="39">
        <v>15</v>
      </c>
      <c r="H48" s="45">
        <v>1.9157088122605363E-2</v>
      </c>
      <c r="I48" s="39">
        <v>11</v>
      </c>
      <c r="J48" s="45">
        <v>1.3002364066193855E-2</v>
      </c>
      <c r="K48" s="39">
        <v>21</v>
      </c>
      <c r="L48" s="45">
        <v>2.0114942528735632E-2</v>
      </c>
    </row>
    <row r="49" spans="1:12" ht="30" x14ac:dyDescent="0.25">
      <c r="A49" s="120"/>
      <c r="B49" s="35" t="s">
        <v>185</v>
      </c>
      <c r="C49" s="39">
        <v>20</v>
      </c>
      <c r="D49" s="45">
        <v>2.8368794326241134E-2</v>
      </c>
      <c r="E49" s="39">
        <v>18</v>
      </c>
      <c r="F49" s="45">
        <v>2.4965325936199722E-2</v>
      </c>
      <c r="G49" s="39">
        <v>17</v>
      </c>
      <c r="H49" s="45">
        <v>2.1711366538952746E-2</v>
      </c>
      <c r="I49" s="39">
        <v>14</v>
      </c>
      <c r="J49" s="45">
        <v>1.6548463356973995E-2</v>
      </c>
      <c r="K49" s="39">
        <v>26</v>
      </c>
      <c r="L49" s="45">
        <v>2.4904214559386972E-2</v>
      </c>
    </row>
    <row r="50" spans="1:12" ht="30" x14ac:dyDescent="0.25">
      <c r="A50" s="120"/>
      <c r="B50" s="35" t="s">
        <v>186</v>
      </c>
      <c r="C50" s="39">
        <v>1</v>
      </c>
      <c r="D50" s="45">
        <v>1.4184397163120568E-3</v>
      </c>
      <c r="E50" s="39">
        <v>1</v>
      </c>
      <c r="F50" s="45">
        <v>1.3869625520110957E-3</v>
      </c>
      <c r="G50" s="39">
        <v>0</v>
      </c>
      <c r="H50" s="45">
        <v>0</v>
      </c>
      <c r="I50" s="39">
        <v>0</v>
      </c>
      <c r="J50" s="45">
        <v>0</v>
      </c>
      <c r="K50" s="39">
        <v>0</v>
      </c>
      <c r="L50" s="45">
        <v>0</v>
      </c>
    </row>
    <row r="51" spans="1:12" ht="30" x14ac:dyDescent="0.25">
      <c r="A51" s="120"/>
      <c r="B51" s="35" t="s">
        <v>187</v>
      </c>
      <c r="C51" s="39">
        <v>3</v>
      </c>
      <c r="D51" s="45">
        <v>4.2553191489361703E-3</v>
      </c>
      <c r="E51" s="39">
        <v>3</v>
      </c>
      <c r="F51" s="45">
        <v>4.160887656033287E-3</v>
      </c>
      <c r="G51" s="39">
        <v>1</v>
      </c>
      <c r="H51" s="45">
        <v>1.277139208173691E-3</v>
      </c>
      <c r="I51" s="39">
        <v>0</v>
      </c>
      <c r="J51" s="45">
        <v>0</v>
      </c>
      <c r="K51" s="39">
        <v>4</v>
      </c>
      <c r="L51" s="45">
        <v>3.8314176245210722E-3</v>
      </c>
    </row>
    <row r="52" spans="1:12" ht="30" x14ac:dyDescent="0.25">
      <c r="A52" s="120"/>
      <c r="B52" s="35" t="s">
        <v>188</v>
      </c>
      <c r="C52" s="39">
        <v>47</v>
      </c>
      <c r="D52" s="45">
        <v>6.6666666666666666E-2</v>
      </c>
      <c r="E52" s="39">
        <v>30</v>
      </c>
      <c r="F52" s="45">
        <v>4.1608876560332873E-2</v>
      </c>
      <c r="G52" s="39">
        <v>28</v>
      </c>
      <c r="H52" s="45">
        <v>3.5759897828863345E-2</v>
      </c>
      <c r="I52" s="39">
        <v>22</v>
      </c>
      <c r="J52" s="45">
        <v>2.600472813238771E-2</v>
      </c>
      <c r="K52" s="39">
        <v>24</v>
      </c>
      <c r="L52" s="45">
        <v>2.2988505747126436E-2</v>
      </c>
    </row>
    <row r="53" spans="1:12" ht="30" x14ac:dyDescent="0.25">
      <c r="A53" s="120"/>
      <c r="B53" s="35" t="s">
        <v>189</v>
      </c>
      <c r="C53" s="39">
        <v>37</v>
      </c>
      <c r="D53" s="45">
        <v>5.2482269503546099E-2</v>
      </c>
      <c r="E53" s="39">
        <v>23</v>
      </c>
      <c r="F53" s="45">
        <v>3.1900138696255201E-2</v>
      </c>
      <c r="G53" s="39">
        <v>34</v>
      </c>
      <c r="H53" s="45">
        <v>4.3422733077905493E-2</v>
      </c>
      <c r="I53" s="39">
        <v>28</v>
      </c>
      <c r="J53" s="45">
        <v>3.309692671394799E-2</v>
      </c>
      <c r="K53" s="39">
        <v>33</v>
      </c>
      <c r="L53" s="45">
        <v>3.1609195402298854E-2</v>
      </c>
    </row>
    <row r="54" spans="1:12" x14ac:dyDescent="0.25">
      <c r="A54" s="42" t="s">
        <v>190</v>
      </c>
      <c r="B54" s="35" t="s">
        <v>191</v>
      </c>
      <c r="C54" s="39">
        <v>2</v>
      </c>
      <c r="D54" s="45">
        <v>2.8368794326241137E-3</v>
      </c>
      <c r="E54" s="39">
        <v>1</v>
      </c>
      <c r="F54" s="45">
        <v>1.3869625520110957E-3</v>
      </c>
      <c r="G54" s="39">
        <v>2</v>
      </c>
      <c r="H54" s="45">
        <v>2.554278416347382E-3</v>
      </c>
      <c r="I54" s="39">
        <v>1</v>
      </c>
      <c r="J54" s="45">
        <v>1.1820330969267139E-3</v>
      </c>
      <c r="K54" s="39">
        <v>2</v>
      </c>
      <c r="L54" s="45">
        <v>1.9157088122605361E-3</v>
      </c>
    </row>
    <row r="55" spans="1:12" x14ac:dyDescent="0.25">
      <c r="A55" s="42" t="s">
        <v>192</v>
      </c>
      <c r="B55" s="35" t="s">
        <v>193</v>
      </c>
      <c r="C55" s="39">
        <v>0</v>
      </c>
      <c r="D55" s="45">
        <v>0</v>
      </c>
      <c r="E55" s="39">
        <v>0</v>
      </c>
      <c r="F55" s="45">
        <v>0</v>
      </c>
      <c r="G55" s="39">
        <v>0</v>
      </c>
      <c r="H55" s="45">
        <v>0</v>
      </c>
      <c r="I55" s="39">
        <v>1</v>
      </c>
      <c r="J55" s="45">
        <v>1.1820330969267139E-3</v>
      </c>
      <c r="K55" s="39">
        <v>3</v>
      </c>
      <c r="L55" s="45">
        <v>2.8735632183908046E-3</v>
      </c>
    </row>
    <row r="56" spans="1:12" x14ac:dyDescent="0.25">
      <c r="A56" s="42" t="s">
        <v>117</v>
      </c>
      <c r="B56" s="35" t="s">
        <v>118</v>
      </c>
      <c r="C56" s="39">
        <v>19</v>
      </c>
      <c r="D56" s="45">
        <v>2.6950354609929075E-2</v>
      </c>
      <c r="E56" s="39">
        <v>19</v>
      </c>
      <c r="F56" s="45">
        <v>2.635228848821082E-2</v>
      </c>
      <c r="G56" s="39">
        <v>16</v>
      </c>
      <c r="H56" s="45">
        <v>2.0434227330779056E-2</v>
      </c>
      <c r="I56" s="39">
        <v>15</v>
      </c>
      <c r="J56" s="45">
        <v>1.7730496453900707E-2</v>
      </c>
      <c r="K56" s="39">
        <v>24</v>
      </c>
      <c r="L56" s="45">
        <v>2.2988505747126436E-2</v>
      </c>
    </row>
    <row r="57" spans="1:12" x14ac:dyDescent="0.25">
      <c r="A57" s="120" t="s">
        <v>194</v>
      </c>
      <c r="B57" s="35" t="s">
        <v>195</v>
      </c>
      <c r="C57" s="39">
        <v>0</v>
      </c>
      <c r="D57" s="45">
        <v>0</v>
      </c>
      <c r="E57" s="39">
        <v>0</v>
      </c>
      <c r="F57" s="45">
        <v>0</v>
      </c>
      <c r="G57" s="39">
        <v>1</v>
      </c>
      <c r="H57" s="45">
        <v>1.277139208173691E-3</v>
      </c>
      <c r="I57" s="39">
        <v>1</v>
      </c>
      <c r="J57" s="45">
        <v>1.1820330969267139E-3</v>
      </c>
      <c r="K57" s="39">
        <v>5</v>
      </c>
      <c r="L57" s="45">
        <v>4.7892720306513406E-3</v>
      </c>
    </row>
    <row r="58" spans="1:12" x14ac:dyDescent="0.25">
      <c r="A58" s="120"/>
      <c r="B58" s="35" t="s">
        <v>196</v>
      </c>
      <c r="C58" s="39">
        <v>4</v>
      </c>
      <c r="D58" s="45">
        <v>5.6737588652482273E-3</v>
      </c>
      <c r="E58" s="39">
        <v>1</v>
      </c>
      <c r="F58" s="45">
        <v>1.3869625520110957E-3</v>
      </c>
      <c r="G58" s="39">
        <v>2</v>
      </c>
      <c r="H58" s="45">
        <v>2.554278416347382E-3</v>
      </c>
      <c r="I58" s="39">
        <v>1</v>
      </c>
      <c r="J58" s="45">
        <v>1.1820330969267139E-3</v>
      </c>
      <c r="K58" s="39">
        <v>2</v>
      </c>
      <c r="L58" s="45">
        <v>1.9157088122605361E-3</v>
      </c>
    </row>
    <row r="59" spans="1:12" ht="30" x14ac:dyDescent="0.25">
      <c r="A59" s="120" t="s">
        <v>119</v>
      </c>
      <c r="B59" s="35" t="s">
        <v>120</v>
      </c>
      <c r="C59" s="39">
        <v>0</v>
      </c>
      <c r="D59" s="45">
        <v>0</v>
      </c>
      <c r="E59" s="39">
        <v>1</v>
      </c>
      <c r="F59" s="45">
        <v>1.3869625520110957E-3</v>
      </c>
      <c r="G59" s="39">
        <v>2</v>
      </c>
      <c r="H59" s="45">
        <v>2.554278416347382E-3</v>
      </c>
      <c r="I59" s="39">
        <v>2</v>
      </c>
      <c r="J59" s="45">
        <v>2.3640661938534278E-3</v>
      </c>
      <c r="K59" s="39">
        <v>0</v>
      </c>
      <c r="L59" s="45">
        <v>0</v>
      </c>
    </row>
    <row r="60" spans="1:12" x14ac:dyDescent="0.25">
      <c r="A60" s="120"/>
      <c r="B60" s="35" t="s">
        <v>121</v>
      </c>
      <c r="C60" s="39">
        <v>1</v>
      </c>
      <c r="D60" s="45">
        <v>1.4184397163120568E-3</v>
      </c>
      <c r="E60" s="39">
        <v>0</v>
      </c>
      <c r="F60" s="45">
        <v>0</v>
      </c>
      <c r="G60" s="39">
        <v>5</v>
      </c>
      <c r="H60" s="45">
        <v>6.3856960408684551E-3</v>
      </c>
      <c r="I60" s="39">
        <v>2</v>
      </c>
      <c r="J60" s="45">
        <v>2.3640661938534278E-3</v>
      </c>
      <c r="K60" s="39">
        <v>1</v>
      </c>
      <c r="L60" s="45">
        <v>9.5785440613026804E-4</v>
      </c>
    </row>
    <row r="61" spans="1:12" x14ac:dyDescent="0.25">
      <c r="A61" s="120"/>
      <c r="B61" s="35" t="s">
        <v>122</v>
      </c>
      <c r="C61" s="39">
        <v>3</v>
      </c>
      <c r="D61" s="45">
        <v>4.2553191489361703E-3</v>
      </c>
      <c r="E61" s="39">
        <v>3</v>
      </c>
      <c r="F61" s="45">
        <v>4.160887656033287E-3</v>
      </c>
      <c r="G61" s="39">
        <v>8</v>
      </c>
      <c r="H61" s="45">
        <v>1.0217113665389528E-2</v>
      </c>
      <c r="I61" s="39">
        <v>2</v>
      </c>
      <c r="J61" s="45">
        <v>2.3640661938534278E-3</v>
      </c>
      <c r="K61" s="39">
        <v>4</v>
      </c>
      <c r="L61" s="45">
        <v>3.8314176245210722E-3</v>
      </c>
    </row>
    <row r="62" spans="1:12" x14ac:dyDescent="0.25">
      <c r="A62" s="120"/>
      <c r="B62" s="35" t="s">
        <v>123</v>
      </c>
      <c r="C62" s="39">
        <v>2</v>
      </c>
      <c r="D62" s="45">
        <v>2.8368794326241137E-3</v>
      </c>
      <c r="E62" s="39">
        <v>4</v>
      </c>
      <c r="F62" s="45">
        <v>5.5478502080443829E-3</v>
      </c>
      <c r="G62" s="39">
        <v>5</v>
      </c>
      <c r="H62" s="45">
        <v>6.3856960408684551E-3</v>
      </c>
      <c r="I62" s="39">
        <v>4</v>
      </c>
      <c r="J62" s="45">
        <v>4.7281323877068557E-3</v>
      </c>
      <c r="K62" s="39">
        <v>6</v>
      </c>
      <c r="L62" s="45">
        <v>5.7471264367816091E-3</v>
      </c>
    </row>
    <row r="63" spans="1:12" ht="30" x14ac:dyDescent="0.25">
      <c r="A63" s="120"/>
      <c r="B63" s="35" t="s">
        <v>125</v>
      </c>
      <c r="C63" s="39">
        <v>4</v>
      </c>
      <c r="D63" s="45">
        <v>5.6737588652482273E-3</v>
      </c>
      <c r="E63" s="39">
        <v>3</v>
      </c>
      <c r="F63" s="45">
        <v>4.160887656033287E-3</v>
      </c>
      <c r="G63" s="39">
        <v>6</v>
      </c>
      <c r="H63" s="45">
        <v>7.6628352490421461E-3</v>
      </c>
      <c r="I63" s="39">
        <v>5</v>
      </c>
      <c r="J63" s="45">
        <v>5.9101654846335696E-3</v>
      </c>
      <c r="K63" s="39">
        <v>5</v>
      </c>
      <c r="L63" s="45">
        <v>4.7892720306513406E-3</v>
      </c>
    </row>
    <row r="64" spans="1:12" x14ac:dyDescent="0.25">
      <c r="A64" s="120"/>
      <c r="B64" s="35" t="s">
        <v>197</v>
      </c>
      <c r="C64" s="39">
        <v>0</v>
      </c>
      <c r="D64" s="45">
        <v>0</v>
      </c>
      <c r="E64" s="39">
        <v>0</v>
      </c>
      <c r="F64" s="45">
        <v>0</v>
      </c>
      <c r="G64" s="39">
        <v>1</v>
      </c>
      <c r="H64" s="45">
        <v>1.277139208173691E-3</v>
      </c>
      <c r="I64" s="39">
        <v>2</v>
      </c>
      <c r="J64" s="45">
        <v>2.3640661938534278E-3</v>
      </c>
      <c r="K64" s="39">
        <v>3</v>
      </c>
      <c r="L64" s="45">
        <v>2.8735632183908046E-3</v>
      </c>
    </row>
    <row r="65" spans="1:12" ht="30" x14ac:dyDescent="0.25">
      <c r="A65" s="120"/>
      <c r="B65" s="35" t="s">
        <v>126</v>
      </c>
      <c r="C65" s="39">
        <v>3</v>
      </c>
      <c r="D65" s="45">
        <v>4.2553191489361703E-3</v>
      </c>
      <c r="E65" s="39">
        <v>1</v>
      </c>
      <c r="F65" s="45">
        <v>1.3869625520110957E-3</v>
      </c>
      <c r="G65" s="39">
        <v>1</v>
      </c>
      <c r="H65" s="45">
        <v>1.277139208173691E-3</v>
      </c>
      <c r="I65" s="39">
        <v>5</v>
      </c>
      <c r="J65" s="45">
        <v>5.9101654846335696E-3</v>
      </c>
      <c r="K65" s="39">
        <v>1</v>
      </c>
      <c r="L65" s="45">
        <v>9.5785440613026804E-4</v>
      </c>
    </row>
    <row r="66" spans="1:12" ht="30" x14ac:dyDescent="0.25">
      <c r="A66" s="120"/>
      <c r="B66" s="35" t="s">
        <v>127</v>
      </c>
      <c r="C66" s="39">
        <v>3</v>
      </c>
      <c r="D66" s="45">
        <v>4.2553191489361703E-3</v>
      </c>
      <c r="E66" s="39">
        <v>1</v>
      </c>
      <c r="F66" s="45">
        <v>1.3869625520110957E-3</v>
      </c>
      <c r="G66" s="39">
        <v>7</v>
      </c>
      <c r="H66" s="45">
        <v>8.9399744572158362E-3</v>
      </c>
      <c r="I66" s="39">
        <v>3</v>
      </c>
      <c r="J66" s="45">
        <v>3.5460992907801418E-3</v>
      </c>
      <c r="K66" s="39">
        <v>3</v>
      </c>
      <c r="L66" s="45">
        <v>2.8735632183908046E-3</v>
      </c>
    </row>
    <row r="67" spans="1:12" x14ac:dyDescent="0.25">
      <c r="A67" s="71" t="s">
        <v>78</v>
      </c>
      <c r="B67" s="71" t="s">
        <v>79</v>
      </c>
      <c r="C67" s="87" t="s">
        <v>51</v>
      </c>
      <c r="D67" s="88"/>
      <c r="E67" s="87" t="s">
        <v>52</v>
      </c>
      <c r="F67" s="88"/>
      <c r="G67" s="87" t="s">
        <v>53</v>
      </c>
      <c r="H67" s="88"/>
      <c r="I67" s="87" t="s">
        <v>54</v>
      </c>
      <c r="J67" s="88"/>
      <c r="K67" s="87" t="s">
        <v>256</v>
      </c>
      <c r="L67" s="88"/>
    </row>
    <row r="68" spans="1:12" x14ac:dyDescent="0.25">
      <c r="A68" s="42" t="s">
        <v>198</v>
      </c>
      <c r="B68" s="35" t="s">
        <v>199</v>
      </c>
      <c r="C68" s="39">
        <v>13</v>
      </c>
      <c r="D68" s="45">
        <v>1.8439716312056736E-2</v>
      </c>
      <c r="E68" s="39">
        <v>20</v>
      </c>
      <c r="F68" s="45">
        <v>2.7739251040221916E-2</v>
      </c>
      <c r="G68" s="39">
        <v>14</v>
      </c>
      <c r="H68" s="45">
        <v>1.7879948914431672E-2</v>
      </c>
      <c r="I68" s="39">
        <v>26</v>
      </c>
      <c r="J68" s="45">
        <v>3.0732860520094562E-2</v>
      </c>
      <c r="K68" s="39">
        <v>16</v>
      </c>
      <c r="L68" s="45">
        <v>1.5325670498084289E-2</v>
      </c>
    </row>
    <row r="69" spans="1:12" x14ac:dyDescent="0.25">
      <c r="A69" s="42" t="s">
        <v>200</v>
      </c>
      <c r="B69" s="35" t="s">
        <v>201</v>
      </c>
      <c r="C69" s="39">
        <v>7</v>
      </c>
      <c r="D69" s="45">
        <v>9.9290780141843976E-3</v>
      </c>
      <c r="E69" s="39">
        <v>4</v>
      </c>
      <c r="F69" s="45">
        <v>5.5478502080443829E-3</v>
      </c>
      <c r="G69" s="39">
        <v>5</v>
      </c>
      <c r="H69" s="45">
        <v>6.3856960408684551E-3</v>
      </c>
      <c r="I69" s="39">
        <v>3</v>
      </c>
      <c r="J69" s="45">
        <v>3.5460992907801418E-3</v>
      </c>
      <c r="K69" s="39">
        <v>2</v>
      </c>
      <c r="L69" s="45">
        <v>1.9157088122605361E-3</v>
      </c>
    </row>
    <row r="70" spans="1:12" x14ac:dyDescent="0.25">
      <c r="A70" s="42" t="s">
        <v>128</v>
      </c>
      <c r="B70" s="35" t="s">
        <v>130</v>
      </c>
      <c r="C70" s="39">
        <v>4</v>
      </c>
      <c r="D70" s="45">
        <v>5.6737588652482273E-3</v>
      </c>
      <c r="E70" s="39">
        <v>5</v>
      </c>
      <c r="F70" s="45">
        <v>6.9348127600554789E-3</v>
      </c>
      <c r="G70" s="39">
        <v>4</v>
      </c>
      <c r="H70" s="45">
        <v>5.108556832694764E-3</v>
      </c>
      <c r="I70" s="39">
        <v>4</v>
      </c>
      <c r="J70" s="45">
        <v>4.7281323877068557E-3</v>
      </c>
      <c r="K70" s="39">
        <v>7</v>
      </c>
      <c r="L70" s="45">
        <v>6.7049808429118776E-3</v>
      </c>
    </row>
    <row r="71" spans="1:12" x14ac:dyDescent="0.25">
      <c r="A71" s="42" t="s">
        <v>202</v>
      </c>
      <c r="B71" s="35" t="s">
        <v>203</v>
      </c>
      <c r="C71" s="39">
        <v>41</v>
      </c>
      <c r="D71" s="45">
        <v>5.8156028368794327E-2</v>
      </c>
      <c r="E71" s="39">
        <v>31</v>
      </c>
      <c r="F71" s="45">
        <v>4.2995839112343968E-2</v>
      </c>
      <c r="G71" s="39">
        <v>36</v>
      </c>
      <c r="H71" s="45">
        <v>4.5977011494252873E-2</v>
      </c>
      <c r="I71" s="39">
        <v>48</v>
      </c>
      <c r="J71" s="45">
        <v>5.6737588652482268E-2</v>
      </c>
      <c r="K71" s="39">
        <v>63</v>
      </c>
      <c r="L71" s="45">
        <v>6.0344827586206892E-2</v>
      </c>
    </row>
    <row r="72" spans="1:12" x14ac:dyDescent="0.25">
      <c r="A72" s="42" t="s">
        <v>131</v>
      </c>
      <c r="B72" s="35" t="s">
        <v>132</v>
      </c>
      <c r="C72" s="39">
        <v>4</v>
      </c>
      <c r="D72" s="45">
        <v>5.6737588652482273E-3</v>
      </c>
      <c r="E72" s="39">
        <v>9</v>
      </c>
      <c r="F72" s="45">
        <v>1.2482662968099861E-2</v>
      </c>
      <c r="G72" s="39">
        <v>5</v>
      </c>
      <c r="H72" s="45">
        <v>6.3856960408684551E-3</v>
      </c>
      <c r="I72" s="39">
        <v>1</v>
      </c>
      <c r="J72" s="45">
        <v>1.1820330969267139E-3</v>
      </c>
      <c r="K72" s="39">
        <v>1</v>
      </c>
      <c r="L72" s="45">
        <v>9.5785440613026804E-4</v>
      </c>
    </row>
    <row r="73" spans="1:12" x14ac:dyDescent="0.25">
      <c r="A73" s="42" t="s">
        <v>204</v>
      </c>
      <c r="B73" s="35" t="s">
        <v>205</v>
      </c>
      <c r="C73" s="39">
        <v>1</v>
      </c>
      <c r="D73" s="45">
        <v>1.4184397163120568E-3</v>
      </c>
      <c r="E73" s="39">
        <v>1</v>
      </c>
      <c r="F73" s="45">
        <v>1.3869625520110957E-3</v>
      </c>
      <c r="G73" s="39">
        <v>1</v>
      </c>
      <c r="H73" s="45">
        <v>1.277139208173691E-3</v>
      </c>
      <c r="I73" s="39">
        <v>4</v>
      </c>
      <c r="J73" s="45">
        <v>4.7281323877068557E-3</v>
      </c>
      <c r="K73" s="39">
        <v>1</v>
      </c>
      <c r="L73" s="45">
        <v>9.5785440613026804E-4</v>
      </c>
    </row>
    <row r="74" spans="1:12" x14ac:dyDescent="0.25">
      <c r="A74" s="120" t="s">
        <v>206</v>
      </c>
      <c r="B74" s="35" t="s">
        <v>207</v>
      </c>
      <c r="C74" s="39">
        <v>0</v>
      </c>
      <c r="D74" s="45">
        <v>0</v>
      </c>
      <c r="E74" s="39">
        <v>0</v>
      </c>
      <c r="F74" s="45">
        <v>0</v>
      </c>
      <c r="G74" s="39">
        <v>1</v>
      </c>
      <c r="H74" s="45">
        <v>1.277139208173691E-3</v>
      </c>
      <c r="I74" s="39">
        <v>0</v>
      </c>
      <c r="J74" s="45">
        <v>0</v>
      </c>
      <c r="K74" s="39">
        <v>1</v>
      </c>
      <c r="L74" s="45">
        <v>9.5785440613026804E-4</v>
      </c>
    </row>
    <row r="75" spans="1:12" ht="30" x14ac:dyDescent="0.25">
      <c r="A75" s="120"/>
      <c r="B75" s="35" t="s">
        <v>262</v>
      </c>
      <c r="C75" s="39">
        <v>0</v>
      </c>
      <c r="D75" s="45">
        <v>0</v>
      </c>
      <c r="E75" s="39">
        <v>0</v>
      </c>
      <c r="F75" s="45">
        <v>0</v>
      </c>
      <c r="G75" s="39">
        <v>0</v>
      </c>
      <c r="H75" s="45">
        <v>0</v>
      </c>
      <c r="I75" s="39">
        <v>0</v>
      </c>
      <c r="J75" s="45">
        <v>0</v>
      </c>
      <c r="K75" s="39">
        <v>30</v>
      </c>
      <c r="L75" s="45">
        <v>2.8735632183908046E-2</v>
      </c>
    </row>
    <row r="76" spans="1:12" ht="30" x14ac:dyDescent="0.25">
      <c r="A76" s="120"/>
      <c r="B76" s="35" t="s">
        <v>208</v>
      </c>
      <c r="C76" s="39">
        <v>16</v>
      </c>
      <c r="D76" s="45">
        <v>2.2695035460992909E-2</v>
      </c>
      <c r="E76" s="39">
        <v>49</v>
      </c>
      <c r="F76" s="45">
        <v>6.7961165048543687E-2</v>
      </c>
      <c r="G76" s="39">
        <v>48</v>
      </c>
      <c r="H76" s="45">
        <v>6.1302681992337169E-2</v>
      </c>
      <c r="I76" s="39">
        <v>62</v>
      </c>
      <c r="J76" s="45">
        <v>7.3286052009456273E-2</v>
      </c>
      <c r="K76" s="39">
        <v>74</v>
      </c>
      <c r="L76" s="45">
        <v>7.0881226053639848E-2</v>
      </c>
    </row>
    <row r="77" spans="1:12" ht="30" x14ac:dyDescent="0.25">
      <c r="A77" s="120"/>
      <c r="B77" s="35" t="s">
        <v>209</v>
      </c>
      <c r="C77" s="39">
        <v>0</v>
      </c>
      <c r="D77" s="45">
        <v>0</v>
      </c>
      <c r="E77" s="39">
        <v>0</v>
      </c>
      <c r="F77" s="45">
        <v>0</v>
      </c>
      <c r="G77" s="39">
        <v>2</v>
      </c>
      <c r="H77" s="45">
        <v>2.554278416347382E-3</v>
      </c>
      <c r="I77" s="39">
        <v>0</v>
      </c>
      <c r="J77" s="45">
        <v>0</v>
      </c>
      <c r="K77" s="39">
        <v>3</v>
      </c>
      <c r="L77" s="45">
        <v>2.8735632183908046E-3</v>
      </c>
    </row>
    <row r="78" spans="1:12" ht="30" x14ac:dyDescent="0.25">
      <c r="A78" s="120"/>
      <c r="B78" s="35" t="s">
        <v>265</v>
      </c>
      <c r="C78" s="39">
        <v>0</v>
      </c>
      <c r="D78" s="45">
        <v>0</v>
      </c>
      <c r="E78" s="39">
        <v>0</v>
      </c>
      <c r="F78" s="45">
        <v>0</v>
      </c>
      <c r="G78" s="39">
        <v>0</v>
      </c>
      <c r="H78" s="45">
        <v>0</v>
      </c>
      <c r="I78" s="39">
        <v>0</v>
      </c>
      <c r="J78" s="45">
        <v>0</v>
      </c>
      <c r="K78" s="39">
        <v>1</v>
      </c>
      <c r="L78" s="45">
        <v>9.5785440613026804E-4</v>
      </c>
    </row>
    <row r="79" spans="1:12" ht="30" x14ac:dyDescent="0.25">
      <c r="A79" s="120"/>
      <c r="B79" s="35" t="s">
        <v>210</v>
      </c>
      <c r="C79" s="39">
        <v>18</v>
      </c>
      <c r="D79" s="45">
        <v>2.5531914893617023E-2</v>
      </c>
      <c r="E79" s="39">
        <v>19</v>
      </c>
      <c r="F79" s="45">
        <v>2.635228848821082E-2</v>
      </c>
      <c r="G79" s="39">
        <v>19</v>
      </c>
      <c r="H79" s="45">
        <v>2.426564495530013E-2</v>
      </c>
      <c r="I79" s="39">
        <v>12</v>
      </c>
      <c r="J79" s="45">
        <v>1.4184397163120567E-2</v>
      </c>
      <c r="K79" s="39">
        <v>22</v>
      </c>
      <c r="L79" s="45">
        <v>2.1072796934865901E-2</v>
      </c>
    </row>
    <row r="80" spans="1:12" ht="30" x14ac:dyDescent="0.25">
      <c r="A80" s="120"/>
      <c r="B80" s="35" t="s">
        <v>211</v>
      </c>
      <c r="C80" s="39">
        <v>0</v>
      </c>
      <c r="D80" s="45">
        <v>0</v>
      </c>
      <c r="E80" s="39">
        <v>0</v>
      </c>
      <c r="F80" s="45">
        <v>0</v>
      </c>
      <c r="G80" s="39">
        <v>0</v>
      </c>
      <c r="H80" s="45">
        <v>0</v>
      </c>
      <c r="I80" s="39">
        <v>2</v>
      </c>
      <c r="J80" s="45">
        <v>2.3640661938534278E-3</v>
      </c>
      <c r="K80" s="39">
        <v>3</v>
      </c>
      <c r="L80" s="45">
        <v>2.8735632183908046E-3</v>
      </c>
    </row>
    <row r="81" spans="1:12" x14ac:dyDescent="0.25">
      <c r="A81" s="120"/>
      <c r="B81" s="35" t="s">
        <v>212</v>
      </c>
      <c r="C81" s="39">
        <v>0</v>
      </c>
      <c r="D81" s="45">
        <v>0</v>
      </c>
      <c r="E81" s="39">
        <v>0</v>
      </c>
      <c r="F81" s="45">
        <v>0</v>
      </c>
      <c r="G81" s="39">
        <v>1</v>
      </c>
      <c r="H81" s="45">
        <v>1.277139208173691E-3</v>
      </c>
      <c r="I81" s="39">
        <v>3</v>
      </c>
      <c r="J81" s="45">
        <v>3.5460992907801418E-3</v>
      </c>
      <c r="K81" s="39">
        <v>0</v>
      </c>
      <c r="L81" s="45">
        <v>0</v>
      </c>
    </row>
    <row r="82" spans="1:12" x14ac:dyDescent="0.25">
      <c r="A82" s="120"/>
      <c r="B82" s="35" t="s">
        <v>263</v>
      </c>
      <c r="C82" s="39">
        <v>0</v>
      </c>
      <c r="D82" s="45">
        <v>0</v>
      </c>
      <c r="E82" s="39">
        <v>0</v>
      </c>
      <c r="F82" s="45">
        <v>0</v>
      </c>
      <c r="G82" s="39">
        <v>0</v>
      </c>
      <c r="H82" s="45">
        <v>0</v>
      </c>
      <c r="I82" s="39">
        <v>0</v>
      </c>
      <c r="J82" s="45">
        <v>0</v>
      </c>
      <c r="K82" s="39">
        <v>14</v>
      </c>
      <c r="L82" s="45">
        <v>1.3409961685823755E-2</v>
      </c>
    </row>
    <row r="83" spans="1:12" ht="30" x14ac:dyDescent="0.25">
      <c r="A83" s="120"/>
      <c r="B83" s="35" t="s">
        <v>264</v>
      </c>
      <c r="C83" s="39">
        <v>0</v>
      </c>
      <c r="D83" s="45">
        <v>0</v>
      </c>
      <c r="E83" s="39">
        <v>0</v>
      </c>
      <c r="F83" s="45">
        <v>0</v>
      </c>
      <c r="G83" s="39">
        <v>0</v>
      </c>
      <c r="H83" s="45">
        <v>0</v>
      </c>
      <c r="I83" s="39">
        <v>0</v>
      </c>
      <c r="J83" s="45">
        <v>0</v>
      </c>
      <c r="K83" s="39">
        <v>1</v>
      </c>
      <c r="L83" s="45">
        <v>9.5785440613026804E-4</v>
      </c>
    </row>
    <row r="84" spans="1:12" ht="30" x14ac:dyDescent="0.25">
      <c r="A84" s="120"/>
      <c r="B84" s="35" t="s">
        <v>213</v>
      </c>
      <c r="C84" s="39">
        <v>0</v>
      </c>
      <c r="D84" s="45">
        <v>0</v>
      </c>
      <c r="E84" s="39">
        <v>0</v>
      </c>
      <c r="F84" s="45">
        <v>0</v>
      </c>
      <c r="G84" s="39">
        <v>0</v>
      </c>
      <c r="H84" s="45">
        <v>0</v>
      </c>
      <c r="I84" s="39">
        <v>1</v>
      </c>
      <c r="J84" s="45">
        <v>1.1820330969267139E-3</v>
      </c>
      <c r="K84" s="39">
        <v>0</v>
      </c>
      <c r="L84" s="45">
        <v>0</v>
      </c>
    </row>
    <row r="85" spans="1:12" x14ac:dyDescent="0.25">
      <c r="A85" s="120"/>
      <c r="B85" s="35" t="s">
        <v>214</v>
      </c>
      <c r="C85" s="39">
        <v>7</v>
      </c>
      <c r="D85" s="45">
        <v>9.9290780141843976E-3</v>
      </c>
      <c r="E85" s="39">
        <v>10</v>
      </c>
      <c r="F85" s="45">
        <v>1.3869625520110958E-2</v>
      </c>
      <c r="G85" s="39">
        <v>2</v>
      </c>
      <c r="H85" s="45">
        <v>2.554278416347382E-3</v>
      </c>
      <c r="I85" s="39">
        <v>6</v>
      </c>
      <c r="J85" s="45">
        <v>7.0921985815602835E-3</v>
      </c>
      <c r="K85" s="39">
        <v>4</v>
      </c>
      <c r="L85" s="45">
        <v>3.8314176245210722E-3</v>
      </c>
    </row>
    <row r="86" spans="1:12" x14ac:dyDescent="0.25">
      <c r="A86" s="120"/>
      <c r="B86" s="35" t="s">
        <v>215</v>
      </c>
      <c r="C86" s="39">
        <v>0</v>
      </c>
      <c r="D86" s="45">
        <v>0</v>
      </c>
      <c r="E86" s="39">
        <v>1</v>
      </c>
      <c r="F86" s="45">
        <v>1.3869625520110957E-3</v>
      </c>
      <c r="G86" s="39">
        <v>3</v>
      </c>
      <c r="H86" s="45">
        <v>3.831417624521073E-3</v>
      </c>
      <c r="I86" s="39">
        <v>2</v>
      </c>
      <c r="J86" s="45">
        <v>2.3640661938534278E-3</v>
      </c>
      <c r="K86" s="39">
        <v>1</v>
      </c>
      <c r="L86" s="45">
        <v>9.5785440613026804E-4</v>
      </c>
    </row>
    <row r="87" spans="1:12" x14ac:dyDescent="0.25">
      <c r="A87" s="120"/>
      <c r="B87" s="35" t="s">
        <v>216</v>
      </c>
      <c r="C87" s="39">
        <v>3</v>
      </c>
      <c r="D87" s="45">
        <v>4.2553191489361703E-3</v>
      </c>
      <c r="E87" s="39">
        <v>11</v>
      </c>
      <c r="F87" s="45">
        <v>1.5256588072122053E-2</v>
      </c>
      <c r="G87" s="39">
        <v>11</v>
      </c>
      <c r="H87" s="45">
        <v>1.40485312899106E-2</v>
      </c>
      <c r="I87" s="39">
        <v>13</v>
      </c>
      <c r="J87" s="45">
        <v>1.5366430260047281E-2</v>
      </c>
      <c r="K87" s="39">
        <v>17</v>
      </c>
      <c r="L87" s="45">
        <v>1.6283524904214558E-2</v>
      </c>
    </row>
    <row r="88" spans="1:12" x14ac:dyDescent="0.25">
      <c r="A88" s="120"/>
      <c r="B88" s="35" t="s">
        <v>217</v>
      </c>
      <c r="C88" s="39">
        <v>0</v>
      </c>
      <c r="D88" s="45">
        <v>0</v>
      </c>
      <c r="E88" s="39">
        <v>0</v>
      </c>
      <c r="F88" s="45">
        <v>0</v>
      </c>
      <c r="G88" s="39">
        <v>1</v>
      </c>
      <c r="H88" s="45">
        <v>1.277139208173691E-3</v>
      </c>
      <c r="I88" s="39">
        <v>0</v>
      </c>
      <c r="J88" s="45">
        <v>0</v>
      </c>
      <c r="K88" s="39">
        <v>1</v>
      </c>
      <c r="L88" s="45">
        <v>9.5785440613026804E-4</v>
      </c>
    </row>
    <row r="89" spans="1:12" x14ac:dyDescent="0.25">
      <c r="A89" s="120"/>
      <c r="B89" s="35" t="s">
        <v>218</v>
      </c>
      <c r="C89" s="39">
        <v>0</v>
      </c>
      <c r="D89" s="45">
        <v>0</v>
      </c>
      <c r="E89" s="39">
        <v>1</v>
      </c>
      <c r="F89" s="45">
        <v>1.3869625520110957E-3</v>
      </c>
      <c r="G89" s="39">
        <v>6</v>
      </c>
      <c r="H89" s="45">
        <v>7.6628352490421461E-3</v>
      </c>
      <c r="I89" s="39">
        <v>5</v>
      </c>
      <c r="J89" s="45">
        <v>5.9101654846335696E-3</v>
      </c>
      <c r="K89" s="39">
        <v>3</v>
      </c>
      <c r="L89" s="45">
        <v>2.8735632183908046E-3</v>
      </c>
    </row>
    <row r="90" spans="1:12" ht="30" x14ac:dyDescent="0.25">
      <c r="A90" s="120"/>
      <c r="B90" s="35" t="s">
        <v>219</v>
      </c>
      <c r="C90" s="39">
        <v>0</v>
      </c>
      <c r="D90" s="45">
        <v>0</v>
      </c>
      <c r="E90" s="39">
        <v>0</v>
      </c>
      <c r="F90" s="45">
        <v>0</v>
      </c>
      <c r="G90" s="39">
        <v>1</v>
      </c>
      <c r="H90" s="45">
        <v>1.277139208173691E-3</v>
      </c>
      <c r="I90" s="39">
        <v>0</v>
      </c>
      <c r="J90" s="45">
        <v>0</v>
      </c>
      <c r="K90" s="39">
        <v>0</v>
      </c>
      <c r="L90" s="45">
        <v>0</v>
      </c>
    </row>
    <row r="91" spans="1:12" x14ac:dyDescent="0.25">
      <c r="A91" s="71" t="s">
        <v>78</v>
      </c>
      <c r="B91" s="71" t="s">
        <v>79</v>
      </c>
      <c r="C91" s="87" t="s">
        <v>51</v>
      </c>
      <c r="D91" s="88"/>
      <c r="E91" s="87" t="s">
        <v>52</v>
      </c>
      <c r="F91" s="88"/>
      <c r="G91" s="87" t="s">
        <v>53</v>
      </c>
      <c r="H91" s="88"/>
      <c r="I91" s="87" t="s">
        <v>54</v>
      </c>
      <c r="J91" s="88"/>
      <c r="K91" s="87" t="s">
        <v>256</v>
      </c>
      <c r="L91" s="88"/>
    </row>
    <row r="92" spans="1:12" ht="30" x14ac:dyDescent="0.25">
      <c r="A92" s="117" t="s">
        <v>249</v>
      </c>
      <c r="B92" s="35" t="s">
        <v>220</v>
      </c>
      <c r="C92" s="39">
        <v>1</v>
      </c>
      <c r="D92" s="45">
        <v>1.4184397163120568E-3</v>
      </c>
      <c r="E92" s="39">
        <v>16</v>
      </c>
      <c r="F92" s="45">
        <v>2.2191400832177532E-2</v>
      </c>
      <c r="G92" s="39">
        <v>7</v>
      </c>
      <c r="H92" s="45">
        <v>8.9399744572158362E-3</v>
      </c>
      <c r="I92" s="39">
        <v>13</v>
      </c>
      <c r="J92" s="45">
        <v>1.5366430260047281E-2</v>
      </c>
      <c r="K92" s="39">
        <v>18</v>
      </c>
      <c r="L92" s="45">
        <v>1.7241379310344827E-2</v>
      </c>
    </row>
    <row r="93" spans="1:12" ht="30" x14ac:dyDescent="0.25">
      <c r="A93" s="118"/>
      <c r="B93" s="35" t="s">
        <v>221</v>
      </c>
      <c r="C93" s="39">
        <v>0</v>
      </c>
      <c r="D93" s="45">
        <v>0</v>
      </c>
      <c r="E93" s="39">
        <v>5</v>
      </c>
      <c r="F93" s="45">
        <v>6.9348127600554789E-3</v>
      </c>
      <c r="G93" s="39">
        <v>6</v>
      </c>
      <c r="H93" s="45">
        <v>7.6628352490421461E-3</v>
      </c>
      <c r="I93" s="39">
        <v>6</v>
      </c>
      <c r="J93" s="45">
        <v>7.0921985815602835E-3</v>
      </c>
      <c r="K93" s="39">
        <v>8</v>
      </c>
      <c r="L93" s="45">
        <v>7.6628352490421443E-3</v>
      </c>
    </row>
    <row r="94" spans="1:12" x14ac:dyDescent="0.25">
      <c r="A94" s="118"/>
      <c r="B94" s="35" t="s">
        <v>222</v>
      </c>
      <c r="C94" s="39">
        <v>0</v>
      </c>
      <c r="D94" s="45">
        <v>0</v>
      </c>
      <c r="E94" s="39">
        <v>0</v>
      </c>
      <c r="F94" s="45">
        <v>0</v>
      </c>
      <c r="G94" s="39">
        <v>1</v>
      </c>
      <c r="H94" s="45">
        <v>1.277139208173691E-3</v>
      </c>
      <c r="I94" s="39">
        <v>0</v>
      </c>
      <c r="J94" s="45">
        <v>0</v>
      </c>
      <c r="K94" s="39">
        <v>0</v>
      </c>
      <c r="L94" s="45">
        <v>0</v>
      </c>
    </row>
    <row r="95" spans="1:12" x14ac:dyDescent="0.25">
      <c r="A95" s="118"/>
      <c r="B95" s="35" t="s">
        <v>223</v>
      </c>
      <c r="C95" s="39">
        <v>0</v>
      </c>
      <c r="D95" s="45">
        <v>0</v>
      </c>
      <c r="E95" s="39">
        <v>0</v>
      </c>
      <c r="F95" s="45">
        <v>0</v>
      </c>
      <c r="G95" s="39">
        <v>1</v>
      </c>
      <c r="H95" s="45">
        <v>1.277139208173691E-3</v>
      </c>
      <c r="I95" s="39">
        <v>1</v>
      </c>
      <c r="J95" s="45">
        <v>1.1820330969267139E-3</v>
      </c>
      <c r="K95" s="39">
        <v>2</v>
      </c>
      <c r="L95" s="45">
        <v>1.9157088122605361E-3</v>
      </c>
    </row>
    <row r="96" spans="1:12" x14ac:dyDescent="0.25">
      <c r="A96" s="118"/>
      <c r="B96" s="35" t="s">
        <v>224</v>
      </c>
      <c r="C96" s="39">
        <v>0</v>
      </c>
      <c r="D96" s="45">
        <v>0</v>
      </c>
      <c r="E96" s="39">
        <v>6</v>
      </c>
      <c r="F96" s="45">
        <v>8.321775312066574E-3</v>
      </c>
      <c r="G96" s="39">
        <v>9</v>
      </c>
      <c r="H96" s="45">
        <v>1.1494252873563218E-2</v>
      </c>
      <c r="I96" s="39">
        <v>6</v>
      </c>
      <c r="J96" s="45">
        <v>7.0921985815602835E-3</v>
      </c>
      <c r="K96" s="39">
        <v>5</v>
      </c>
      <c r="L96" s="45">
        <v>4.7892720306513406E-3</v>
      </c>
    </row>
    <row r="97" spans="1:12" ht="30" x14ac:dyDescent="0.25">
      <c r="A97" s="118"/>
      <c r="B97" s="35" t="s">
        <v>225</v>
      </c>
      <c r="C97" s="39">
        <v>9</v>
      </c>
      <c r="D97" s="45">
        <v>1.2765957446808512E-2</v>
      </c>
      <c r="E97" s="39">
        <v>12</v>
      </c>
      <c r="F97" s="45">
        <v>1.6643550624133148E-2</v>
      </c>
      <c r="G97" s="39">
        <v>5</v>
      </c>
      <c r="H97" s="45">
        <v>6.3856960408684551E-3</v>
      </c>
      <c r="I97" s="39">
        <v>3</v>
      </c>
      <c r="J97" s="45">
        <v>3.5460992907801418E-3</v>
      </c>
      <c r="K97" s="39">
        <v>13</v>
      </c>
      <c r="L97" s="45">
        <v>1.2452107279693486E-2</v>
      </c>
    </row>
    <row r="98" spans="1:12" ht="30" x14ac:dyDescent="0.25">
      <c r="A98" s="118"/>
      <c r="B98" s="35" t="s">
        <v>226</v>
      </c>
      <c r="C98" s="39">
        <v>2</v>
      </c>
      <c r="D98" s="45">
        <v>2.8368794326241137E-3</v>
      </c>
      <c r="E98" s="39">
        <v>0</v>
      </c>
      <c r="F98" s="45">
        <v>0</v>
      </c>
      <c r="G98" s="39">
        <v>1</v>
      </c>
      <c r="H98" s="45">
        <v>1.277139208173691E-3</v>
      </c>
      <c r="I98" s="39">
        <v>2</v>
      </c>
      <c r="J98" s="45">
        <v>2.3640661938534278E-3</v>
      </c>
      <c r="K98" s="39">
        <v>4</v>
      </c>
      <c r="L98" s="45">
        <v>3.8314176245210722E-3</v>
      </c>
    </row>
    <row r="99" spans="1:12" x14ac:dyDescent="0.25">
      <c r="A99" s="118"/>
      <c r="B99" s="35" t="s">
        <v>227</v>
      </c>
      <c r="C99" s="39">
        <v>19</v>
      </c>
      <c r="D99" s="45">
        <v>2.6950354609929075E-2</v>
      </c>
      <c r="E99" s="39">
        <v>23</v>
      </c>
      <c r="F99" s="45">
        <v>3.1900138696255201E-2</v>
      </c>
      <c r="G99" s="39">
        <v>23</v>
      </c>
      <c r="H99" s="45">
        <v>2.9374201787994894E-2</v>
      </c>
      <c r="I99" s="39">
        <v>12</v>
      </c>
      <c r="J99" s="45">
        <v>1.4184397163120567E-2</v>
      </c>
      <c r="K99" s="39">
        <v>17</v>
      </c>
      <c r="L99" s="45">
        <v>1.6283524904214558E-2</v>
      </c>
    </row>
    <row r="100" spans="1:12" ht="30" x14ac:dyDescent="0.25">
      <c r="A100" s="118"/>
      <c r="B100" s="35" t="s">
        <v>228</v>
      </c>
      <c r="C100" s="39">
        <v>0</v>
      </c>
      <c r="D100" s="45">
        <v>0</v>
      </c>
      <c r="E100" s="39">
        <v>1</v>
      </c>
      <c r="F100" s="45">
        <v>1.3869625520110957E-3</v>
      </c>
      <c r="G100" s="39">
        <v>0</v>
      </c>
      <c r="H100" s="45">
        <v>0</v>
      </c>
      <c r="I100" s="39">
        <v>1</v>
      </c>
      <c r="J100" s="45">
        <v>1.1820330969267139E-3</v>
      </c>
      <c r="K100" s="39">
        <v>1</v>
      </c>
      <c r="L100" s="45">
        <v>9.5785440613026804E-4</v>
      </c>
    </row>
    <row r="101" spans="1:12" ht="30" x14ac:dyDescent="0.25">
      <c r="A101" s="118"/>
      <c r="B101" s="35" t="s">
        <v>266</v>
      </c>
      <c r="C101" s="39">
        <v>0</v>
      </c>
      <c r="D101" s="45">
        <v>0</v>
      </c>
      <c r="E101" s="39">
        <v>0</v>
      </c>
      <c r="F101" s="45">
        <v>0</v>
      </c>
      <c r="G101" s="39">
        <v>0</v>
      </c>
      <c r="H101" s="45">
        <v>0</v>
      </c>
      <c r="I101" s="39">
        <v>0</v>
      </c>
      <c r="J101" s="45">
        <v>0</v>
      </c>
      <c r="K101" s="39">
        <v>1</v>
      </c>
      <c r="L101" s="45">
        <v>9.5785440613026804E-4</v>
      </c>
    </row>
    <row r="102" spans="1:12" x14ac:dyDescent="0.25">
      <c r="A102" s="118"/>
      <c r="B102" s="35" t="s">
        <v>229</v>
      </c>
      <c r="C102" s="39">
        <v>20</v>
      </c>
      <c r="D102" s="45">
        <v>2.8368794326241134E-2</v>
      </c>
      <c r="E102" s="39">
        <v>19</v>
      </c>
      <c r="F102" s="45">
        <v>2.635228848821082E-2</v>
      </c>
      <c r="G102" s="39">
        <v>22</v>
      </c>
      <c r="H102" s="45">
        <v>2.8097062579821201E-2</v>
      </c>
      <c r="I102" s="39">
        <v>14</v>
      </c>
      <c r="J102" s="45">
        <v>1.6548463356973995E-2</v>
      </c>
      <c r="K102" s="39">
        <v>14</v>
      </c>
      <c r="L102" s="45">
        <v>1.3409961685823755E-2</v>
      </c>
    </row>
    <row r="103" spans="1:12" x14ac:dyDescent="0.25">
      <c r="A103" s="118"/>
      <c r="B103" s="35" t="s">
        <v>230</v>
      </c>
      <c r="C103" s="39">
        <v>0</v>
      </c>
      <c r="D103" s="45">
        <v>0</v>
      </c>
      <c r="E103" s="39">
        <v>0</v>
      </c>
      <c r="F103" s="45">
        <v>0</v>
      </c>
      <c r="G103" s="39">
        <v>1</v>
      </c>
      <c r="H103" s="45">
        <v>1.277139208173691E-3</v>
      </c>
      <c r="I103" s="39">
        <v>2</v>
      </c>
      <c r="J103" s="45">
        <v>2.3640661938534278E-3</v>
      </c>
      <c r="K103" s="39">
        <v>3</v>
      </c>
      <c r="L103" s="45">
        <v>2.8735632183908046E-3</v>
      </c>
    </row>
    <row r="104" spans="1:12" x14ac:dyDescent="0.25">
      <c r="A104" s="118"/>
      <c r="B104" s="35" t="s">
        <v>231</v>
      </c>
      <c r="C104" s="39">
        <v>0</v>
      </c>
      <c r="D104" s="45">
        <v>0</v>
      </c>
      <c r="E104" s="39">
        <v>0</v>
      </c>
      <c r="F104" s="45">
        <v>0</v>
      </c>
      <c r="G104" s="39">
        <v>5</v>
      </c>
      <c r="H104" s="45">
        <v>6.3856960408684551E-3</v>
      </c>
      <c r="I104" s="39">
        <v>1</v>
      </c>
      <c r="J104" s="45">
        <v>1.1820330969267139E-3</v>
      </c>
      <c r="K104" s="39">
        <v>2</v>
      </c>
      <c r="L104" s="45">
        <v>1.9157088122605361E-3</v>
      </c>
    </row>
    <row r="105" spans="1:12" x14ac:dyDescent="0.25">
      <c r="A105" s="118"/>
      <c r="B105" s="35" t="s">
        <v>232</v>
      </c>
      <c r="C105" s="39">
        <v>1</v>
      </c>
      <c r="D105" s="45">
        <v>1.4184397163120568E-3</v>
      </c>
      <c r="E105" s="39">
        <v>6</v>
      </c>
      <c r="F105" s="45">
        <v>8.321775312066574E-3</v>
      </c>
      <c r="G105" s="39">
        <v>4</v>
      </c>
      <c r="H105" s="45">
        <v>5.108556832694764E-3</v>
      </c>
      <c r="I105" s="39">
        <v>4</v>
      </c>
      <c r="J105" s="45">
        <v>4.7281323877068557E-3</v>
      </c>
      <c r="K105" s="39">
        <v>3</v>
      </c>
      <c r="L105" s="45">
        <v>2.8735632183908046E-3</v>
      </c>
    </row>
    <row r="106" spans="1:12" x14ac:dyDescent="0.25">
      <c r="A106" s="119"/>
      <c r="B106" s="35" t="s">
        <v>233</v>
      </c>
      <c r="C106" s="39">
        <v>0</v>
      </c>
      <c r="D106" s="45">
        <v>0</v>
      </c>
      <c r="E106" s="39">
        <v>1</v>
      </c>
      <c r="F106" s="45">
        <v>1.3869625520110957E-3</v>
      </c>
      <c r="G106" s="39">
        <v>1</v>
      </c>
      <c r="H106" s="45">
        <v>1.277139208173691E-3</v>
      </c>
      <c r="I106" s="39">
        <v>0</v>
      </c>
      <c r="J106" s="45">
        <v>0</v>
      </c>
      <c r="K106" s="39">
        <v>0</v>
      </c>
      <c r="L106" s="45">
        <v>0</v>
      </c>
    </row>
    <row r="107" spans="1:12" x14ac:dyDescent="0.25">
      <c r="A107" s="71" t="s">
        <v>78</v>
      </c>
      <c r="B107" s="71" t="s">
        <v>79</v>
      </c>
      <c r="C107" s="87" t="s">
        <v>51</v>
      </c>
      <c r="D107" s="88"/>
      <c r="E107" s="87" t="s">
        <v>52</v>
      </c>
      <c r="F107" s="88"/>
      <c r="G107" s="87" t="s">
        <v>53</v>
      </c>
      <c r="H107" s="88"/>
      <c r="I107" s="87" t="s">
        <v>54</v>
      </c>
      <c r="J107" s="88"/>
      <c r="K107" s="87" t="s">
        <v>256</v>
      </c>
      <c r="L107" s="88"/>
    </row>
    <row r="108" spans="1:12" x14ac:dyDescent="0.25">
      <c r="A108" s="73" t="s">
        <v>259</v>
      </c>
      <c r="B108" s="35" t="s">
        <v>260</v>
      </c>
      <c r="C108" s="39">
        <v>0</v>
      </c>
      <c r="D108" s="45">
        <v>0</v>
      </c>
      <c r="E108" s="39">
        <v>0</v>
      </c>
      <c r="F108" s="45">
        <v>0</v>
      </c>
      <c r="G108" s="39">
        <v>0</v>
      </c>
      <c r="H108" s="45">
        <v>0</v>
      </c>
      <c r="I108" s="39">
        <v>0</v>
      </c>
      <c r="J108" s="45">
        <v>0</v>
      </c>
      <c r="K108" s="39">
        <v>3</v>
      </c>
      <c r="L108" s="45">
        <v>2.8735632183908046E-3</v>
      </c>
    </row>
    <row r="109" spans="1:12" ht="30" x14ac:dyDescent="0.25">
      <c r="A109" s="120" t="s">
        <v>133</v>
      </c>
      <c r="B109" s="35" t="s">
        <v>234</v>
      </c>
      <c r="C109" s="39">
        <v>25</v>
      </c>
      <c r="D109" s="45">
        <v>3.5460992907801414E-2</v>
      </c>
      <c r="E109" s="39">
        <v>20</v>
      </c>
      <c r="F109" s="45">
        <v>2.7739251040221916E-2</v>
      </c>
      <c r="G109" s="39">
        <v>26</v>
      </c>
      <c r="H109" s="45">
        <v>3.3205619412515965E-2</v>
      </c>
      <c r="I109" s="39">
        <v>51</v>
      </c>
      <c r="J109" s="45">
        <v>6.0283687943262408E-2</v>
      </c>
      <c r="K109" s="39">
        <v>46</v>
      </c>
      <c r="L109" s="45">
        <v>4.4061302681992334E-2</v>
      </c>
    </row>
    <row r="110" spans="1:12" ht="30" x14ac:dyDescent="0.25">
      <c r="A110" s="120"/>
      <c r="B110" s="35" t="s">
        <v>235</v>
      </c>
      <c r="C110" s="39">
        <v>30</v>
      </c>
      <c r="D110" s="45">
        <v>4.2553191489361701E-2</v>
      </c>
      <c r="E110" s="39">
        <v>30</v>
      </c>
      <c r="F110" s="45">
        <v>4.1608876560332873E-2</v>
      </c>
      <c r="G110" s="39">
        <v>32</v>
      </c>
      <c r="H110" s="45">
        <v>4.0868454661558112E-2</v>
      </c>
      <c r="I110" s="39">
        <v>53</v>
      </c>
      <c r="J110" s="45">
        <v>6.2647754137115846E-2</v>
      </c>
      <c r="K110" s="39">
        <v>62</v>
      </c>
      <c r="L110" s="45">
        <v>5.938697318007663E-2</v>
      </c>
    </row>
    <row r="111" spans="1:12" ht="30" x14ac:dyDescent="0.25">
      <c r="A111" s="120"/>
      <c r="B111" s="35" t="s">
        <v>236</v>
      </c>
      <c r="C111" s="39">
        <v>37</v>
      </c>
      <c r="D111" s="45">
        <v>5.2482269503546099E-2</v>
      </c>
      <c r="E111" s="39">
        <v>26</v>
      </c>
      <c r="F111" s="45">
        <v>3.6061026352288493E-2</v>
      </c>
      <c r="G111" s="39">
        <v>27</v>
      </c>
      <c r="H111" s="45">
        <v>3.4482758620689655E-2</v>
      </c>
      <c r="I111" s="39">
        <v>25</v>
      </c>
      <c r="J111" s="45">
        <v>2.955082742316785E-2</v>
      </c>
      <c r="K111" s="39">
        <v>39</v>
      </c>
      <c r="L111" s="45">
        <v>3.7356321839080463E-2</v>
      </c>
    </row>
    <row r="112" spans="1:12" ht="30" x14ac:dyDescent="0.25">
      <c r="A112" s="120"/>
      <c r="B112" s="35" t="s">
        <v>237</v>
      </c>
      <c r="C112" s="39">
        <v>1</v>
      </c>
      <c r="D112" s="45">
        <v>1.4184397163120568E-3</v>
      </c>
      <c r="E112" s="39">
        <v>1</v>
      </c>
      <c r="F112" s="45">
        <v>1.3869625520110957E-3</v>
      </c>
      <c r="G112" s="39">
        <v>0</v>
      </c>
      <c r="H112" s="45">
        <v>0</v>
      </c>
      <c r="I112" s="39">
        <v>2</v>
      </c>
      <c r="J112" s="45">
        <v>2.3640661938534278E-3</v>
      </c>
      <c r="K112" s="39">
        <v>1</v>
      </c>
      <c r="L112" s="45">
        <v>9.5785440613026804E-4</v>
      </c>
    </row>
    <row r="113" spans="1:12" ht="30" x14ac:dyDescent="0.25">
      <c r="A113" s="120"/>
      <c r="B113" s="35" t="s">
        <v>238</v>
      </c>
      <c r="C113" s="39">
        <v>1</v>
      </c>
      <c r="D113" s="45">
        <v>1.4184397163120568E-3</v>
      </c>
      <c r="E113" s="39">
        <v>2</v>
      </c>
      <c r="F113" s="45">
        <v>2.7739251040221915E-3</v>
      </c>
      <c r="G113" s="39">
        <v>2</v>
      </c>
      <c r="H113" s="45">
        <v>2.554278416347382E-3</v>
      </c>
      <c r="I113" s="39">
        <v>4</v>
      </c>
      <c r="J113" s="45">
        <v>4.7281323877068557E-3</v>
      </c>
      <c r="K113" s="39">
        <v>0</v>
      </c>
      <c r="L113" s="45">
        <v>0</v>
      </c>
    </row>
    <row r="114" spans="1:12" ht="30" x14ac:dyDescent="0.25">
      <c r="A114" s="120"/>
      <c r="B114" s="35" t="s">
        <v>239</v>
      </c>
      <c r="C114" s="39">
        <v>5</v>
      </c>
      <c r="D114" s="45">
        <v>7.0921985815602835E-3</v>
      </c>
      <c r="E114" s="39">
        <v>9</v>
      </c>
      <c r="F114" s="45">
        <v>1.2482662968099861E-2</v>
      </c>
      <c r="G114" s="39">
        <v>11</v>
      </c>
      <c r="H114" s="45">
        <v>1.40485312899106E-2</v>
      </c>
      <c r="I114" s="39">
        <v>11</v>
      </c>
      <c r="J114" s="45">
        <v>1.3002364066193855E-2</v>
      </c>
      <c r="K114" s="39">
        <v>14</v>
      </c>
      <c r="L114" s="45">
        <v>1.3409961685823755E-2</v>
      </c>
    </row>
    <row r="115" spans="1:12" ht="30" x14ac:dyDescent="0.25">
      <c r="A115" s="120"/>
      <c r="B115" s="35" t="s">
        <v>240</v>
      </c>
      <c r="C115" s="39">
        <v>14</v>
      </c>
      <c r="D115" s="45">
        <v>1.9858156028368795E-2</v>
      </c>
      <c r="E115" s="39">
        <v>19</v>
      </c>
      <c r="F115" s="45">
        <v>2.635228848821082E-2</v>
      </c>
      <c r="G115" s="39">
        <v>21</v>
      </c>
      <c r="H115" s="45">
        <v>2.681992337164751E-2</v>
      </c>
      <c r="I115" s="39">
        <v>19</v>
      </c>
      <c r="J115" s="45">
        <v>2.2458628841607563E-2</v>
      </c>
      <c r="K115" s="39">
        <v>15</v>
      </c>
      <c r="L115" s="45">
        <v>1.4367816091954023E-2</v>
      </c>
    </row>
    <row r="116" spans="1:12" ht="30" x14ac:dyDescent="0.25">
      <c r="A116" s="120"/>
      <c r="B116" s="35" t="s">
        <v>241</v>
      </c>
      <c r="C116" s="39">
        <v>1</v>
      </c>
      <c r="D116" s="45">
        <v>1.4184397163120568E-3</v>
      </c>
      <c r="E116" s="39">
        <v>1</v>
      </c>
      <c r="F116" s="45">
        <v>1.3869625520110957E-3</v>
      </c>
      <c r="G116" s="39">
        <v>4</v>
      </c>
      <c r="H116" s="45">
        <v>5.108556832694764E-3</v>
      </c>
      <c r="I116" s="39">
        <v>7</v>
      </c>
      <c r="J116" s="45">
        <v>8.2742316784869974E-3</v>
      </c>
      <c r="K116" s="39">
        <v>0</v>
      </c>
      <c r="L116" s="45">
        <v>0</v>
      </c>
    </row>
    <row r="117" spans="1:12" ht="30" x14ac:dyDescent="0.25">
      <c r="A117" s="120"/>
      <c r="B117" s="35" t="s">
        <v>242</v>
      </c>
      <c r="C117" s="39">
        <v>43</v>
      </c>
      <c r="D117" s="45">
        <v>6.0992907801418444E-2</v>
      </c>
      <c r="E117" s="39">
        <v>41</v>
      </c>
      <c r="F117" s="45">
        <v>5.6865464632454926E-2</v>
      </c>
      <c r="G117" s="39">
        <v>55</v>
      </c>
      <c r="H117" s="45">
        <v>7.0242656449553006E-2</v>
      </c>
      <c r="I117" s="39">
        <v>66</v>
      </c>
      <c r="J117" s="45">
        <v>7.8014184397163122E-2</v>
      </c>
      <c r="K117" s="39">
        <v>66</v>
      </c>
      <c r="L117" s="45">
        <v>6.3218390804597707E-2</v>
      </c>
    </row>
    <row r="118" spans="1:12" ht="30" x14ac:dyDescent="0.25">
      <c r="A118" s="120"/>
      <c r="B118" s="35" t="s">
        <v>243</v>
      </c>
      <c r="C118" s="39">
        <v>0</v>
      </c>
      <c r="D118" s="45">
        <v>0</v>
      </c>
      <c r="E118" s="39">
        <v>0</v>
      </c>
      <c r="F118" s="45">
        <v>0</v>
      </c>
      <c r="G118" s="39">
        <v>2</v>
      </c>
      <c r="H118" s="45">
        <v>2.554278416347382E-3</v>
      </c>
      <c r="I118" s="39">
        <v>1</v>
      </c>
      <c r="J118" s="45">
        <v>1.1820330969267139E-3</v>
      </c>
      <c r="K118" s="39">
        <v>2</v>
      </c>
      <c r="L118" s="45">
        <v>1.9157088122605361E-3</v>
      </c>
    </row>
    <row r="119" spans="1:12" ht="30" x14ac:dyDescent="0.25">
      <c r="A119" s="120"/>
      <c r="B119" s="35" t="s">
        <v>244</v>
      </c>
      <c r="C119" s="39">
        <v>3</v>
      </c>
      <c r="D119" s="45">
        <v>4.2553191489361703E-3</v>
      </c>
      <c r="E119" s="39">
        <v>3</v>
      </c>
      <c r="F119" s="45">
        <v>4.160887656033287E-3</v>
      </c>
      <c r="G119" s="39">
        <v>4</v>
      </c>
      <c r="H119" s="45">
        <v>5.108556832694764E-3</v>
      </c>
      <c r="I119" s="39">
        <v>2</v>
      </c>
      <c r="J119" s="45">
        <v>2.3640661938534278E-3</v>
      </c>
      <c r="K119" s="39">
        <v>5</v>
      </c>
      <c r="L119" s="45">
        <v>4.7892720306513406E-3</v>
      </c>
    </row>
    <row r="120" spans="1:12" ht="30" x14ac:dyDescent="0.25">
      <c r="A120" s="120"/>
      <c r="B120" s="35" t="s">
        <v>245</v>
      </c>
      <c r="C120" s="39">
        <v>0</v>
      </c>
      <c r="D120" s="45">
        <v>0</v>
      </c>
      <c r="E120" s="39">
        <v>2</v>
      </c>
      <c r="F120" s="45">
        <v>2.7739251040221915E-3</v>
      </c>
      <c r="G120" s="39">
        <v>0</v>
      </c>
      <c r="H120" s="45">
        <v>0</v>
      </c>
      <c r="I120" s="39">
        <v>0</v>
      </c>
      <c r="J120" s="45">
        <v>0</v>
      </c>
      <c r="K120" s="39">
        <v>0</v>
      </c>
      <c r="L120" s="45">
        <v>0</v>
      </c>
    </row>
    <row r="121" spans="1:12" ht="30" x14ac:dyDescent="0.25">
      <c r="A121" s="120"/>
      <c r="B121" s="35" t="s">
        <v>246</v>
      </c>
      <c r="C121" s="39">
        <v>8</v>
      </c>
      <c r="D121" s="45">
        <v>1.1347517730496455E-2</v>
      </c>
      <c r="E121" s="39">
        <v>3</v>
      </c>
      <c r="F121" s="45">
        <v>4.160887656033287E-3</v>
      </c>
      <c r="G121" s="39">
        <v>5</v>
      </c>
      <c r="H121" s="45">
        <v>6.3856960408684551E-3</v>
      </c>
      <c r="I121" s="39">
        <v>6</v>
      </c>
      <c r="J121" s="45">
        <v>7.0921985815602835E-3</v>
      </c>
      <c r="K121" s="39">
        <v>3</v>
      </c>
      <c r="L121" s="45">
        <v>2.8735632183908046E-3</v>
      </c>
    </row>
    <row r="122" spans="1:12" x14ac:dyDescent="0.25">
      <c r="A122" s="71" t="s">
        <v>78</v>
      </c>
      <c r="B122" s="71" t="s">
        <v>79</v>
      </c>
      <c r="C122" s="87" t="s">
        <v>51</v>
      </c>
      <c r="D122" s="88"/>
      <c r="E122" s="87" t="s">
        <v>52</v>
      </c>
      <c r="F122" s="88"/>
      <c r="G122" s="87" t="s">
        <v>53</v>
      </c>
      <c r="H122" s="88"/>
      <c r="I122" s="87" t="s">
        <v>54</v>
      </c>
      <c r="J122" s="88"/>
      <c r="K122" s="87" t="s">
        <v>256</v>
      </c>
      <c r="L122" s="88"/>
    </row>
    <row r="123" spans="1:12" x14ac:dyDescent="0.25">
      <c r="A123" s="42" t="s">
        <v>136</v>
      </c>
      <c r="B123" s="35" t="s">
        <v>247</v>
      </c>
      <c r="C123" s="39">
        <v>0</v>
      </c>
      <c r="D123" s="45">
        <v>0</v>
      </c>
      <c r="E123" s="39">
        <v>0</v>
      </c>
      <c r="F123" s="45">
        <v>0</v>
      </c>
      <c r="G123" s="39">
        <v>1</v>
      </c>
      <c r="H123" s="45">
        <v>1.277139208173691E-3</v>
      </c>
      <c r="I123" s="39">
        <v>0</v>
      </c>
      <c r="J123" s="45">
        <v>0</v>
      </c>
      <c r="K123" s="39">
        <v>0</v>
      </c>
      <c r="L123" s="45">
        <v>0</v>
      </c>
    </row>
    <row r="124" spans="1:12" x14ac:dyDescent="0.25">
      <c r="A124" s="120" t="s">
        <v>138</v>
      </c>
      <c r="B124" s="35" t="s">
        <v>139</v>
      </c>
      <c r="C124" s="39">
        <v>1</v>
      </c>
      <c r="D124" s="45">
        <v>1.4184397163120568E-3</v>
      </c>
      <c r="E124" s="39">
        <v>0</v>
      </c>
      <c r="F124" s="45">
        <v>0</v>
      </c>
      <c r="G124" s="39">
        <v>0</v>
      </c>
      <c r="H124" s="45">
        <v>0</v>
      </c>
      <c r="I124" s="39">
        <v>2</v>
      </c>
      <c r="J124" s="45">
        <v>2.3640661938534278E-3</v>
      </c>
      <c r="K124" s="39">
        <v>0</v>
      </c>
      <c r="L124" s="45">
        <v>0</v>
      </c>
    </row>
    <row r="125" spans="1:12" x14ac:dyDescent="0.25">
      <c r="A125" s="120"/>
      <c r="B125" s="35" t="s">
        <v>140</v>
      </c>
      <c r="C125" s="39">
        <v>7</v>
      </c>
      <c r="D125" s="45">
        <v>9.9290780141843976E-3</v>
      </c>
      <c r="E125" s="39">
        <v>2</v>
      </c>
      <c r="F125" s="45">
        <v>2.7739251040221915E-3</v>
      </c>
      <c r="G125" s="39">
        <v>2</v>
      </c>
      <c r="H125" s="45">
        <v>2.554278416347382E-3</v>
      </c>
      <c r="I125" s="39">
        <v>1</v>
      </c>
      <c r="J125" s="45">
        <v>1.1820330969267139E-3</v>
      </c>
      <c r="K125" s="39">
        <v>5</v>
      </c>
      <c r="L125" s="45">
        <v>4.7892720306513406E-3</v>
      </c>
    </row>
    <row r="126" spans="1:12" x14ac:dyDescent="0.25">
      <c r="A126" s="120"/>
      <c r="B126" s="35" t="s">
        <v>141</v>
      </c>
      <c r="C126" s="39">
        <v>8</v>
      </c>
      <c r="D126" s="45">
        <v>1.1347517730496455E-2</v>
      </c>
      <c r="E126" s="39">
        <v>0</v>
      </c>
      <c r="F126" s="45">
        <v>0</v>
      </c>
      <c r="G126" s="39">
        <v>8</v>
      </c>
      <c r="H126" s="45">
        <v>1.0217113665389528E-2</v>
      </c>
      <c r="I126" s="39">
        <v>4</v>
      </c>
      <c r="J126" s="45">
        <v>4.7281323877068557E-3</v>
      </c>
      <c r="K126" s="39">
        <v>10</v>
      </c>
      <c r="L126" s="45">
        <v>9.5785440613026813E-3</v>
      </c>
    </row>
    <row r="127" spans="1:12" x14ac:dyDescent="0.25">
      <c r="A127" s="120"/>
      <c r="B127" s="35" t="s">
        <v>142</v>
      </c>
      <c r="C127" s="39">
        <v>5</v>
      </c>
      <c r="D127" s="45">
        <v>7.0921985815602835E-3</v>
      </c>
      <c r="E127" s="39">
        <v>2</v>
      </c>
      <c r="F127" s="45">
        <v>2.7739251040221915E-3</v>
      </c>
      <c r="G127" s="39">
        <v>0</v>
      </c>
      <c r="H127" s="45">
        <v>0</v>
      </c>
      <c r="I127" s="39">
        <v>0</v>
      </c>
      <c r="J127" s="45">
        <v>0</v>
      </c>
      <c r="K127" s="39">
        <v>0</v>
      </c>
      <c r="L127" s="45">
        <v>0</v>
      </c>
    </row>
    <row r="128" spans="1:12" x14ac:dyDescent="0.25">
      <c r="A128" s="120"/>
      <c r="B128" s="35" t="s">
        <v>143</v>
      </c>
      <c r="C128" s="39">
        <v>7</v>
      </c>
      <c r="D128" s="45">
        <v>9.9290780141843976E-3</v>
      </c>
      <c r="E128" s="39">
        <v>7</v>
      </c>
      <c r="F128" s="45">
        <v>9.7087378640776708E-3</v>
      </c>
      <c r="G128" s="39">
        <v>11</v>
      </c>
      <c r="H128" s="45">
        <v>1.40485312899106E-2</v>
      </c>
      <c r="I128" s="39">
        <v>8</v>
      </c>
      <c r="J128" s="45">
        <v>9.4562647754137114E-3</v>
      </c>
      <c r="K128" s="39">
        <v>7</v>
      </c>
      <c r="L128" s="45">
        <v>6.7049808429118776E-3</v>
      </c>
    </row>
    <row r="129" spans="1:12" ht="30" x14ac:dyDescent="0.25">
      <c r="A129" s="120"/>
      <c r="B129" s="35" t="s">
        <v>144</v>
      </c>
      <c r="C129" s="39">
        <v>2</v>
      </c>
      <c r="D129" s="45">
        <v>2.8368794326241137E-3</v>
      </c>
      <c r="E129" s="39">
        <v>2</v>
      </c>
      <c r="F129" s="45">
        <v>2.7739251040221915E-3</v>
      </c>
      <c r="G129" s="39">
        <v>1</v>
      </c>
      <c r="H129" s="45">
        <v>1.277139208173691E-3</v>
      </c>
      <c r="I129" s="39">
        <v>2</v>
      </c>
      <c r="J129" s="45">
        <v>2.3640661938534278E-3</v>
      </c>
      <c r="K129" s="39">
        <v>2</v>
      </c>
      <c r="L129" s="45">
        <v>1.9157088122605361E-3</v>
      </c>
    </row>
    <row r="130" spans="1:12" x14ac:dyDescent="0.25">
      <c r="A130" s="120"/>
      <c r="B130" s="35" t="s">
        <v>145</v>
      </c>
      <c r="C130" s="39">
        <v>2</v>
      </c>
      <c r="D130" s="45">
        <v>2.8368794326241137E-3</v>
      </c>
      <c r="E130" s="39">
        <v>2</v>
      </c>
      <c r="F130" s="45">
        <v>2.7739251040221915E-3</v>
      </c>
      <c r="G130" s="39">
        <v>11</v>
      </c>
      <c r="H130" s="45">
        <v>1.40485312899106E-2</v>
      </c>
      <c r="I130" s="39">
        <v>4</v>
      </c>
      <c r="J130" s="45">
        <v>4.7281323877068557E-3</v>
      </c>
      <c r="K130" s="39">
        <v>7</v>
      </c>
      <c r="L130" s="45">
        <v>6.7049808429118776E-3</v>
      </c>
    </row>
    <row r="131" spans="1:12" x14ac:dyDescent="0.25">
      <c r="A131" s="120"/>
      <c r="B131" s="35" t="s">
        <v>146</v>
      </c>
      <c r="C131" s="39">
        <v>3</v>
      </c>
      <c r="D131" s="45">
        <v>4.2553191489361703E-3</v>
      </c>
      <c r="E131" s="39">
        <v>1</v>
      </c>
      <c r="F131" s="45">
        <v>1.3869625520110957E-3</v>
      </c>
      <c r="G131" s="39">
        <v>2</v>
      </c>
      <c r="H131" s="45">
        <v>2.554278416347382E-3</v>
      </c>
      <c r="I131" s="39">
        <v>1</v>
      </c>
      <c r="J131" s="45">
        <v>1.1820330969267139E-3</v>
      </c>
      <c r="K131" s="39">
        <v>1</v>
      </c>
      <c r="L131" s="45">
        <v>9.5785440613026804E-4</v>
      </c>
    </row>
    <row r="132" spans="1:12" x14ac:dyDescent="0.25">
      <c r="A132" s="116" t="s">
        <v>248</v>
      </c>
      <c r="B132" s="116"/>
      <c r="C132" s="40">
        <f t="shared" ref="C132:L132" si="0">SUM(C3:C131)</f>
        <v>705</v>
      </c>
      <c r="D132" s="41">
        <f t="shared" si="0"/>
        <v>1.0000000000000002</v>
      </c>
      <c r="E132" s="40">
        <f t="shared" si="0"/>
        <v>721</v>
      </c>
      <c r="F132" s="41">
        <f t="shared" si="0"/>
        <v>0.99999999999999967</v>
      </c>
      <c r="G132" s="40">
        <f t="shared" si="0"/>
        <v>783</v>
      </c>
      <c r="H132" s="41">
        <f t="shared" si="0"/>
        <v>1.0000000000000002</v>
      </c>
      <c r="I132" s="40">
        <f t="shared" si="0"/>
        <v>846</v>
      </c>
      <c r="J132" s="41">
        <f t="shared" si="0"/>
        <v>0.99999999999999978</v>
      </c>
      <c r="K132" s="77">
        <f t="shared" si="0"/>
        <v>1044</v>
      </c>
      <c r="L132" s="41">
        <f t="shared" si="0"/>
        <v>1.0000000000000007</v>
      </c>
    </row>
  </sheetData>
  <mergeCells count="55">
    <mergeCell ref="A5:A7"/>
    <mergeCell ref="A1:L1"/>
    <mergeCell ref="C2:D2"/>
    <mergeCell ref="E2:F2"/>
    <mergeCell ref="G2:H2"/>
    <mergeCell ref="I2:J2"/>
    <mergeCell ref="K2:L2"/>
    <mergeCell ref="G46:H46"/>
    <mergeCell ref="I46:J46"/>
    <mergeCell ref="K46:L46"/>
    <mergeCell ref="A44:A45"/>
    <mergeCell ref="A27:A31"/>
    <mergeCell ref="A36:A38"/>
    <mergeCell ref="A39:A41"/>
    <mergeCell ref="C46:D46"/>
    <mergeCell ref="E46:F46"/>
    <mergeCell ref="A132:B132"/>
    <mergeCell ref="A9:A11"/>
    <mergeCell ref="A14:A16"/>
    <mergeCell ref="A17:A20"/>
    <mergeCell ref="A21:A22"/>
    <mergeCell ref="A74:A90"/>
    <mergeCell ref="A92:A106"/>
    <mergeCell ref="A47:A53"/>
    <mergeCell ref="A57:A58"/>
    <mergeCell ref="A59:A66"/>
    <mergeCell ref="A109:A121"/>
    <mergeCell ref="A124:A131"/>
    <mergeCell ref="A23:A24"/>
    <mergeCell ref="A12:A13"/>
    <mergeCell ref="C26:D26"/>
    <mergeCell ref="E26:F26"/>
    <mergeCell ref="G26:H26"/>
    <mergeCell ref="I26:J26"/>
    <mergeCell ref="K26:L26"/>
    <mergeCell ref="C107:D107"/>
    <mergeCell ref="E107:F107"/>
    <mergeCell ref="G107:H107"/>
    <mergeCell ref="I107:J107"/>
    <mergeCell ref="K107:L107"/>
    <mergeCell ref="C67:D67"/>
    <mergeCell ref="E67:F67"/>
    <mergeCell ref="G67:H67"/>
    <mergeCell ref="I67:J67"/>
    <mergeCell ref="K67:L67"/>
    <mergeCell ref="C91:D91"/>
    <mergeCell ref="E91:F91"/>
    <mergeCell ref="G91:H91"/>
    <mergeCell ref="I91:J91"/>
    <mergeCell ref="K91:L91"/>
    <mergeCell ref="C122:D122"/>
    <mergeCell ref="E122:F122"/>
    <mergeCell ref="G122:H122"/>
    <mergeCell ref="I122:J122"/>
    <mergeCell ref="K122:L122"/>
  </mergeCells>
  <pageMargins left="0.7" right="0.7" top="0.75" bottom="0.75" header="0.3" footer="0.3"/>
  <pageSetup scale="88" fitToWidth="0" fitToHeight="0" orientation="landscape" verticalDpi="1200" r:id="rId1"/>
  <headerFooter>
    <oddHeader>&amp;CCuyamaca College Program Review 2018-2019</oddHeader>
    <oddFooter>&amp;CInstitutional Effectiveness, Success, and Equity Office (Augst 2018)</oddFooter>
  </headerFooter>
  <rowBreaks count="6" manualBreakCount="6">
    <brk id="25" max="16383" man="1"/>
    <brk id="45" max="16383" man="1"/>
    <brk id="66" max="11" man="1"/>
    <brk id="90" max="16383" man="1"/>
    <brk id="106" max="16383" man="1"/>
    <brk id="12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Normal="100" workbookViewId="0">
      <selection activeCell="C48" sqref="C48"/>
    </sheetView>
  </sheetViews>
  <sheetFormatPr defaultRowHeight="15" x14ac:dyDescent="0.25"/>
  <cols>
    <col min="1" max="1" width="15.42578125" customWidth="1"/>
    <col min="2" max="11" width="11.7109375" customWidth="1"/>
  </cols>
  <sheetData>
    <row r="1" spans="1:11" ht="30" customHeight="1" x14ac:dyDescent="0.25">
      <c r="A1" s="106" t="s">
        <v>69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45" x14ac:dyDescent="0.25">
      <c r="A2" s="29" t="s">
        <v>33</v>
      </c>
      <c r="B2" s="11" t="s">
        <v>40</v>
      </c>
      <c r="C2" s="11" t="s">
        <v>41</v>
      </c>
      <c r="D2" s="11" t="s">
        <v>42</v>
      </c>
      <c r="E2" s="11" t="s">
        <v>43</v>
      </c>
      <c r="F2" s="11" t="s">
        <v>44</v>
      </c>
      <c r="G2" s="11" t="s">
        <v>45</v>
      </c>
      <c r="H2" s="11" t="s">
        <v>46</v>
      </c>
      <c r="I2" s="11" t="s">
        <v>47</v>
      </c>
      <c r="J2" s="11" t="s">
        <v>48</v>
      </c>
      <c r="K2" s="11" t="s">
        <v>49</v>
      </c>
    </row>
    <row r="3" spans="1:11" x14ac:dyDescent="0.25">
      <c r="A3" s="1" t="s">
        <v>1</v>
      </c>
      <c r="B3" s="24">
        <v>713</v>
      </c>
      <c r="C3" s="25">
        <v>81199.110349124894</v>
      </c>
      <c r="D3" s="26">
        <f t="shared" ref="D3:D6" si="0">C3/F3</f>
        <v>468.69417802218862</v>
      </c>
      <c r="E3" s="25">
        <v>2658.0895831011967</v>
      </c>
      <c r="F3" s="25">
        <v>173.24539999999919</v>
      </c>
      <c r="G3" s="27">
        <v>126.70439999999917</v>
      </c>
      <c r="H3" s="26">
        <f t="shared" ref="H3:H6" si="1">E3/F3</f>
        <v>15.342915789401676</v>
      </c>
      <c r="I3" s="24">
        <v>21478</v>
      </c>
      <c r="J3" s="24">
        <v>24614</v>
      </c>
      <c r="K3" s="28">
        <v>0.87259283334687576</v>
      </c>
    </row>
    <row r="4" spans="1:11" x14ac:dyDescent="0.25">
      <c r="A4" s="1" t="s">
        <v>2</v>
      </c>
      <c r="B4" s="24">
        <v>706</v>
      </c>
      <c r="C4" s="25">
        <v>78423.073784805034</v>
      </c>
      <c r="D4" s="26">
        <f t="shared" si="0"/>
        <v>448.15438596229671</v>
      </c>
      <c r="E4" s="25">
        <v>2581.1767452344011</v>
      </c>
      <c r="F4" s="25">
        <v>174.99119999999905</v>
      </c>
      <c r="G4" s="27">
        <v>125.574899999999</v>
      </c>
      <c r="H4" s="26">
        <f t="shared" si="1"/>
        <v>14.750323131874145</v>
      </c>
      <c r="I4" s="24">
        <v>20356</v>
      </c>
      <c r="J4" s="24">
        <v>24254</v>
      </c>
      <c r="K4" s="28">
        <v>0.83928424177455263</v>
      </c>
    </row>
    <row r="5" spans="1:11" x14ac:dyDescent="0.25">
      <c r="A5" s="1" t="s">
        <v>3</v>
      </c>
      <c r="B5" s="24">
        <v>652</v>
      </c>
      <c r="C5" s="25">
        <v>81171.025760402932</v>
      </c>
      <c r="D5" s="26">
        <f t="shared" si="0"/>
        <v>476.91442417528458</v>
      </c>
      <c r="E5" s="25">
        <v>2705.7008586800976</v>
      </c>
      <c r="F5" s="25">
        <v>170.20039999999963</v>
      </c>
      <c r="G5" s="27">
        <v>121.08929999999958</v>
      </c>
      <c r="H5" s="26">
        <f t="shared" si="1"/>
        <v>15.897147472509486</v>
      </c>
      <c r="I5" s="24">
        <v>20416</v>
      </c>
      <c r="J5" s="24">
        <v>25485</v>
      </c>
      <c r="K5" s="28">
        <v>0.80109868550127528</v>
      </c>
    </row>
    <row r="6" spans="1:11" x14ac:dyDescent="0.25">
      <c r="A6" s="1" t="s">
        <v>4</v>
      </c>
      <c r="B6" s="24">
        <v>745</v>
      </c>
      <c r="C6" s="25">
        <v>85235.360150948953</v>
      </c>
      <c r="D6" s="26">
        <f t="shared" si="0"/>
        <v>446.56213912472077</v>
      </c>
      <c r="E6" s="25">
        <v>2841.1786716982983</v>
      </c>
      <c r="F6" s="25">
        <v>190.87009999999907</v>
      </c>
      <c r="G6" s="27">
        <v>136.86819999999901</v>
      </c>
      <c r="H6" s="26">
        <f t="shared" si="1"/>
        <v>14.885404637490693</v>
      </c>
      <c r="I6" s="24">
        <v>21666</v>
      </c>
      <c r="J6" s="24">
        <v>28597</v>
      </c>
      <c r="K6" s="28">
        <v>0.75763191943210828</v>
      </c>
    </row>
    <row r="7" spans="1:11" x14ac:dyDescent="0.25">
      <c r="A7" s="1" t="s">
        <v>255</v>
      </c>
      <c r="B7" s="24">
        <v>748</v>
      </c>
      <c r="C7" s="25">
        <v>82610.315302521005</v>
      </c>
      <c r="D7" s="26">
        <f t="shared" ref="D7" si="2">C7/F7</f>
        <v>435.07026509387345</v>
      </c>
      <c r="E7" s="25">
        <v>2753.6771767506998</v>
      </c>
      <c r="F7" s="25">
        <v>189.87809999999999</v>
      </c>
      <c r="G7" s="27">
        <v>141.49889999999999</v>
      </c>
      <c r="H7" s="26">
        <f t="shared" ref="H7" si="3">E7/F7</f>
        <v>14.50234216979578</v>
      </c>
      <c r="I7" s="24">
        <v>21339</v>
      </c>
      <c r="J7" s="24">
        <v>28785</v>
      </c>
      <c r="K7" s="28">
        <v>0.74132360604481495</v>
      </c>
    </row>
  </sheetData>
  <mergeCells count="1">
    <mergeCell ref="A1:K1"/>
  </mergeCells>
  <pageMargins left="0.7" right="0.7" top="0.75" bottom="0.75" header="0.3" footer="0.3"/>
  <pageSetup scale="92" orientation="landscape" verticalDpi="1200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Student Characteristics</vt:lpstr>
      <vt:lpstr>Success Rates by Division</vt:lpstr>
      <vt:lpstr>Success Rates by DE</vt:lpstr>
      <vt:lpstr>Success Rates by Demographics</vt:lpstr>
      <vt:lpstr>Awards</vt:lpstr>
      <vt:lpstr>Awards - Certificates</vt:lpstr>
      <vt:lpstr>Awards - Degrees</vt:lpstr>
      <vt:lpstr>Productivity</vt:lpstr>
      <vt:lpstr>'Awards - Degrees'!Print_Area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2017-09-27T17:27:53Z</cp:lastPrinted>
  <dcterms:created xsi:type="dcterms:W3CDTF">2017-09-01T20:57:23Z</dcterms:created>
  <dcterms:modified xsi:type="dcterms:W3CDTF">2018-08-28T16:40:22Z</dcterms:modified>
</cp:coreProperties>
</file>