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College-wide Report\"/>
    </mc:Choice>
  </mc:AlternateContent>
  <bookViews>
    <workbookView xWindow="0" yWindow="0" windowWidth="19200" windowHeight="12180"/>
  </bookViews>
  <sheets>
    <sheet name="Student Characteristics" sheetId="1" r:id="rId1"/>
    <sheet name="Success Rates by Division" sheetId="2" r:id="rId2"/>
    <sheet name="Success Rates by DE" sheetId="3" r:id="rId3"/>
    <sheet name="Success Rates by Demographics" sheetId="4" r:id="rId4"/>
    <sheet name="Awards" sheetId="5" r:id="rId5"/>
    <sheet name="Awards - Certificates" sheetId="7" r:id="rId6"/>
    <sheet name="Awards - Degrees" sheetId="8" r:id="rId7"/>
    <sheet name="Productivity" sheetId="6" r:id="rId8"/>
  </sheets>
  <definedNames>
    <definedName name="_xlnm.Print_Area" localSheetId="6">'Awards - Degrees'!$A$1:$L$132</definedName>
    <definedName name="_xlnm.Print_Area" localSheetId="2">'Success Rates by DE'!$A$1:$V$66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6" i="6"/>
  <c r="D5" i="6"/>
  <c r="D4" i="6"/>
  <c r="D3" i="6"/>
  <c r="H7" i="6"/>
  <c r="H6" i="6"/>
  <c r="H5" i="6"/>
  <c r="H4" i="6"/>
  <c r="H3" i="6"/>
  <c r="J31" i="1" l="1"/>
  <c r="K29" i="1" s="1"/>
  <c r="K26" i="1" l="1"/>
  <c r="K27" i="1"/>
  <c r="K28" i="1"/>
  <c r="K30" i="1"/>
  <c r="C60" i="7"/>
  <c r="L17" i="1" l="1"/>
  <c r="L16" i="1"/>
  <c r="L15" i="1"/>
  <c r="L14" i="1"/>
  <c r="L13" i="1"/>
  <c r="L12" i="1"/>
  <c r="L11" i="1"/>
  <c r="L10" i="1"/>
  <c r="L9" i="1"/>
  <c r="J60" i="7"/>
  <c r="I60" i="7"/>
  <c r="H60" i="7"/>
  <c r="G60" i="7"/>
  <c r="F60" i="7"/>
  <c r="E60" i="7"/>
  <c r="D60" i="7"/>
  <c r="H35" i="1" l="1"/>
  <c r="I33" i="1" s="1"/>
  <c r="F35" i="1"/>
  <c r="G34" i="1" s="1"/>
  <c r="D35" i="1"/>
  <c r="E34" i="1" s="1"/>
  <c r="B35" i="1"/>
  <c r="C34" i="1" s="1"/>
  <c r="H31" i="1"/>
  <c r="I30" i="1" s="1"/>
  <c r="F31" i="1"/>
  <c r="G30" i="1" s="1"/>
  <c r="D31" i="1"/>
  <c r="E28" i="1" s="1"/>
  <c r="B31" i="1"/>
  <c r="C28" i="1" s="1"/>
  <c r="H24" i="1"/>
  <c r="I22" i="1" s="1"/>
  <c r="F24" i="1"/>
  <c r="G22" i="1" s="1"/>
  <c r="D24" i="1"/>
  <c r="E21" i="1" s="1"/>
  <c r="B24" i="1"/>
  <c r="C23" i="1" s="1"/>
  <c r="H18" i="1"/>
  <c r="I16" i="1" s="1"/>
  <c r="F18" i="1"/>
  <c r="G16" i="1" s="1"/>
  <c r="D18" i="1"/>
  <c r="E17" i="1" s="1"/>
  <c r="B18" i="1"/>
  <c r="C17" i="1" s="1"/>
  <c r="H7" i="1"/>
  <c r="I4" i="1" s="1"/>
  <c r="F7" i="1"/>
  <c r="G6" i="1" s="1"/>
  <c r="D7" i="1"/>
  <c r="E5" i="1" s="1"/>
  <c r="B7" i="1"/>
  <c r="E33" i="1" l="1"/>
  <c r="E35" i="1" s="1"/>
  <c r="E26" i="1"/>
  <c r="E29" i="1"/>
  <c r="E30" i="1"/>
  <c r="C26" i="1"/>
  <c r="C29" i="1"/>
  <c r="C30" i="1"/>
  <c r="I17" i="1"/>
  <c r="I9" i="1"/>
  <c r="I10" i="1"/>
  <c r="I11" i="1"/>
  <c r="I12" i="1"/>
  <c r="G33" i="1"/>
  <c r="G35" i="1" s="1"/>
  <c r="C33" i="1"/>
  <c r="C35" i="1" s="1"/>
  <c r="E27" i="1"/>
  <c r="C27" i="1"/>
  <c r="I20" i="1"/>
  <c r="I23" i="1"/>
  <c r="I21" i="1"/>
  <c r="E22" i="1"/>
  <c r="E23" i="1"/>
  <c r="E20" i="1"/>
  <c r="C22" i="1"/>
  <c r="C20" i="1"/>
  <c r="I13" i="1"/>
  <c r="I14" i="1"/>
  <c r="I15" i="1"/>
  <c r="E9" i="1"/>
  <c r="E15" i="1"/>
  <c r="E13" i="1"/>
  <c r="E10" i="1"/>
  <c r="E14" i="1"/>
  <c r="E11" i="1"/>
  <c r="E12" i="1"/>
  <c r="E16" i="1"/>
  <c r="I5" i="1"/>
  <c r="I6" i="1"/>
  <c r="E6" i="1"/>
  <c r="E4" i="1"/>
  <c r="E7" i="1" s="1"/>
  <c r="C6" i="1"/>
  <c r="C4" i="1"/>
  <c r="C5" i="1"/>
  <c r="I34" i="1"/>
  <c r="I35" i="1" s="1"/>
  <c r="C10" i="1"/>
  <c r="C12" i="1"/>
  <c r="C14" i="1"/>
  <c r="C16" i="1"/>
  <c r="C9" i="1"/>
  <c r="C11" i="1"/>
  <c r="C13" i="1"/>
  <c r="C15" i="1"/>
  <c r="C21" i="1"/>
  <c r="G5" i="1"/>
  <c r="G9" i="1"/>
  <c r="G11" i="1"/>
  <c r="G13" i="1"/>
  <c r="G15" i="1"/>
  <c r="G17" i="1"/>
  <c r="G21" i="1"/>
  <c r="G23" i="1"/>
  <c r="G27" i="1"/>
  <c r="G29" i="1"/>
  <c r="I27" i="1"/>
  <c r="I29" i="1"/>
  <c r="G4" i="1"/>
  <c r="G10" i="1"/>
  <c r="G12" i="1"/>
  <c r="G14" i="1"/>
  <c r="G20" i="1"/>
  <c r="G26" i="1"/>
  <c r="G28" i="1"/>
  <c r="I26" i="1"/>
  <c r="I28" i="1"/>
  <c r="L132" i="8"/>
  <c r="K132" i="8"/>
  <c r="J132" i="8"/>
  <c r="I132" i="8"/>
  <c r="H132" i="8"/>
  <c r="G132" i="8"/>
  <c r="F132" i="8"/>
  <c r="E132" i="8"/>
  <c r="D132" i="8"/>
  <c r="C132" i="8"/>
  <c r="L60" i="7"/>
  <c r="K60" i="7"/>
  <c r="E31" i="1" l="1"/>
  <c r="C31" i="1"/>
  <c r="E24" i="1"/>
  <c r="I18" i="1"/>
  <c r="E18" i="1"/>
  <c r="I7" i="1"/>
  <c r="C7" i="1"/>
  <c r="I24" i="1"/>
  <c r="C24" i="1"/>
  <c r="G7" i="1"/>
  <c r="I31" i="1"/>
  <c r="C18" i="1"/>
  <c r="G31" i="1"/>
  <c r="G18" i="1"/>
  <c r="G24" i="1"/>
  <c r="L6" i="1" l="1"/>
  <c r="L5" i="1"/>
  <c r="L4" i="1"/>
  <c r="J35" i="1" l="1"/>
  <c r="L34" i="1"/>
  <c r="L33" i="1"/>
  <c r="L30" i="1"/>
  <c r="L29" i="1"/>
  <c r="L28" i="1"/>
  <c r="L27" i="1"/>
  <c r="L26" i="1"/>
  <c r="J24" i="1"/>
  <c r="L23" i="1"/>
  <c r="L22" i="1"/>
  <c r="L21" i="1"/>
  <c r="L20" i="1"/>
  <c r="J18" i="1"/>
  <c r="J7" i="1"/>
  <c r="K34" i="1" l="1"/>
  <c r="K33" i="1"/>
  <c r="K35" i="1" s="1"/>
  <c r="K22" i="1"/>
  <c r="K20" i="1"/>
  <c r="K21" i="1"/>
  <c r="K23" i="1"/>
  <c r="K15" i="1"/>
  <c r="K14" i="1"/>
  <c r="K13" i="1"/>
  <c r="K12" i="1"/>
  <c r="K11" i="1"/>
  <c r="K10" i="1"/>
  <c r="K17" i="1"/>
  <c r="K9" i="1"/>
  <c r="K16" i="1"/>
  <c r="K5" i="1"/>
  <c r="K4" i="1"/>
  <c r="K6" i="1"/>
  <c r="L7" i="1"/>
  <c r="L31" i="1"/>
  <c r="L35" i="1"/>
  <c r="L24" i="1"/>
  <c r="L18" i="1"/>
  <c r="K31" i="1" l="1"/>
  <c r="K24" i="1"/>
  <c r="K18" i="1"/>
  <c r="K7" i="1"/>
</calcChain>
</file>

<file path=xl/sharedStrings.xml><?xml version="1.0" encoding="utf-8"?>
<sst xmlns="http://schemas.openxmlformats.org/spreadsheetml/2006/main" count="1037" uniqueCount="273">
  <si>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</si>
  <si>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</si>
  <si>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</si>
  <si>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</si>
  <si>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</si>
  <si>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</si>
  <si>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</si>
  <si>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</si>
  <si>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</si>
  <si>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</si>
  <si>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</si>
  <si>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</si>
  <si>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</si>
  <si>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</si>
  <si>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</si>
  <si>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</si>
  <si>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</si>
  <si>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</si>
  <si>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</si>
  <si>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</si>
  <si>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</si>
  <si>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</si>
  <si>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</si>
  <si>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</si>
  <si>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</si>
  <si>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</si>
  <si>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</si>
  <si>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</si>
  <si>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</si>
  <si>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Term</t>
  </si>
  <si>
    <t>Total Attempts</t>
  </si>
  <si>
    <t>Success Rate</t>
  </si>
  <si>
    <t>Less Than 50% Online</t>
  </si>
  <si>
    <t>100% Online</t>
  </si>
  <si>
    <t>African-American Non-Hispanic</t>
  </si>
  <si>
    <t>American Indian/ Alaskan Native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</si>
  <si>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</si>
  <si>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</si>
  <si>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</si>
  <si>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</si>
  <si>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</si>
  <si>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</si>
  <si>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</si>
  <si>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</si>
  <si>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</si>
  <si>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</si>
  <si>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</si>
  <si>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</si>
  <si>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</si>
  <si>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</si>
  <si>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</si>
  <si>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</si>
  <si>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Location</t>
  </si>
  <si>
    <t>Educational Goal</t>
  </si>
  <si>
    <t>Awards</t>
  </si>
  <si>
    <t>Retained</t>
  </si>
  <si>
    <t>Retention Rate</t>
  </si>
  <si>
    <t>Successful</t>
  </si>
  <si>
    <t>Course GPA</t>
  </si>
  <si>
    <t>Academic Year</t>
  </si>
  <si>
    <t>College-wide
Student Characteristics</t>
  </si>
  <si>
    <t>College-wide
Success and Retention Rates by Location</t>
  </si>
  <si>
    <t>College-wide
Success and Retention Rates by Gender</t>
  </si>
  <si>
    <t>College-wide
Success and Retention Rates by Race/Ethnicity</t>
  </si>
  <si>
    <t>College-wide
Certificates and Degrees Awarded by Academic Year</t>
  </si>
  <si>
    <t>College-wide
Productivity</t>
  </si>
  <si>
    <t>College-wide</t>
  </si>
  <si>
    <t>College-wide
Success and Retention Rates by Division</t>
  </si>
  <si>
    <t>Division</t>
  </si>
  <si>
    <t>Arts, Humanities, and Social Sciences</t>
  </si>
  <si>
    <t>Career and Technical Education</t>
  </si>
  <si>
    <t>Counseling</t>
  </si>
  <si>
    <t>Learning and Technology Resources</t>
  </si>
  <si>
    <t>Math, Science, and Engineering</t>
  </si>
  <si>
    <t>Department</t>
  </si>
  <si>
    <t>Program Title</t>
  </si>
  <si>
    <t>ACCT</t>
  </si>
  <si>
    <t>Accounting</t>
  </si>
  <si>
    <t>Bookkeeping</t>
  </si>
  <si>
    <t>ASL</t>
  </si>
  <si>
    <t>American Sign Language</t>
  </si>
  <si>
    <t>AUTO</t>
  </si>
  <si>
    <t>Automotive Technology</t>
  </si>
  <si>
    <t>Automotive-Advanced Engine Performance and Emissions</t>
  </si>
  <si>
    <t>Automotive-Brakes and Front End</t>
  </si>
  <si>
    <t>Automotive-Engine Performance and Dr Train</t>
  </si>
  <si>
    <t>BOT</t>
  </si>
  <si>
    <t>Administrative Assistant</t>
  </si>
  <si>
    <t>Business Office Technology</t>
  </si>
  <si>
    <t>BUS</t>
  </si>
  <si>
    <t>Business Administration</t>
  </si>
  <si>
    <t>Business-General</t>
  </si>
  <si>
    <t>Entrepreneurship-Small Business Management</t>
  </si>
  <si>
    <t>Management</t>
  </si>
  <si>
    <t>CADD</t>
  </si>
  <si>
    <t>CADD-Building Design Industry</t>
  </si>
  <si>
    <t>CADD-Manufacturing Industry</t>
  </si>
  <si>
    <t>CD</t>
  </si>
  <si>
    <t>Child Development-Infants and Toddlers</t>
  </si>
  <si>
    <t>Child Development-Preschool Children</t>
  </si>
  <si>
    <t>Child Development-School Age Child Care</t>
  </si>
  <si>
    <t>CIS</t>
  </si>
  <si>
    <t>CIS - Enterprise Networking</t>
  </si>
  <si>
    <t>Computer Network Administration</t>
  </si>
  <si>
    <t>Web Development</t>
  </si>
  <si>
    <t>ENGL</t>
  </si>
  <si>
    <t>English</t>
  </si>
  <si>
    <t>ENVT</t>
  </si>
  <si>
    <t>Environmental Technician</t>
  </si>
  <si>
    <t>Environmental Technology</t>
  </si>
  <si>
    <t>Occupational Safety and Health Technician</t>
  </si>
  <si>
    <t>GD</t>
  </si>
  <si>
    <t>Graphic Design</t>
  </si>
  <si>
    <t>MATH</t>
  </si>
  <si>
    <t>Mathematics</t>
  </si>
  <si>
    <t>OH</t>
  </si>
  <si>
    <t>Golf Course and Sports Turf Management</t>
  </si>
  <si>
    <t>Irrigation Technology</t>
  </si>
  <si>
    <t>Landscape Technology</t>
  </si>
  <si>
    <t>Nursery Technology</t>
  </si>
  <si>
    <t>Ornamental Horticulture - Floral Design</t>
  </si>
  <si>
    <t>Ornamental Horticulture-Arboriculture</t>
  </si>
  <si>
    <t>Ornamental Horticulture-Landscape Design</t>
  </si>
  <si>
    <t>Ornamental Horticulture-Sustainable Urban Landscapes</t>
  </si>
  <si>
    <t>RE</t>
  </si>
  <si>
    <t>Broker's License</t>
  </si>
  <si>
    <t>Real Estate</t>
  </si>
  <si>
    <t>SPAN</t>
  </si>
  <si>
    <t>Spanish</t>
  </si>
  <si>
    <t>US</t>
  </si>
  <si>
    <t>University Studies-CSU Breadth</t>
  </si>
  <si>
    <t>University Studies-IGETC CSU</t>
  </si>
  <si>
    <t>UTS</t>
  </si>
  <si>
    <t>University Transfer Studies - IGETC UC</t>
  </si>
  <si>
    <t>WWTR</t>
  </si>
  <si>
    <t>Cross Connection Control Systems</t>
  </si>
  <si>
    <t>Wastewater Collection Systems</t>
  </si>
  <si>
    <t>Wastewater Treatment Operator</t>
  </si>
  <si>
    <t>Water Distribution Systems</t>
  </si>
  <si>
    <t>Water Treatment Plant Operator</t>
  </si>
  <si>
    <t>WWTR-Backflow and Cross Connection Control</t>
  </si>
  <si>
    <t>WWTR-W Dist Sys Operations</t>
  </si>
  <si>
    <t>WWTR-Water Resources Management</t>
  </si>
  <si>
    <t>Total Certificates Awarded</t>
  </si>
  <si>
    <t>College-wide
Certificates Awarded by Academic Year</t>
  </si>
  <si>
    <t>ARABIC</t>
  </si>
  <si>
    <t>Arabic Studies</t>
  </si>
  <si>
    <t>ART</t>
  </si>
  <si>
    <t>Art-Drawing and Painting</t>
  </si>
  <si>
    <t>Art-Graphic Design</t>
  </si>
  <si>
    <t>Automotive Technology-Asep</t>
  </si>
  <si>
    <t>Automotive Technology-Asset</t>
  </si>
  <si>
    <t>BIO</t>
  </si>
  <si>
    <t>Biological Sciences</t>
  </si>
  <si>
    <t>Biological Sciences: Pre-Allied Health</t>
  </si>
  <si>
    <t>Executive Assistant</t>
  </si>
  <si>
    <t>CHEM</t>
  </si>
  <si>
    <t>Chemistry</t>
  </si>
  <si>
    <t>CIS - Enterprise System Administration</t>
  </si>
  <si>
    <t>Telecommunications Networking Technology</t>
  </si>
  <si>
    <t>COMM</t>
  </si>
  <si>
    <t>Communication</t>
  </si>
  <si>
    <t>COMPSCI</t>
  </si>
  <si>
    <t>Computational Science</t>
  </si>
  <si>
    <t>ELEMED</t>
  </si>
  <si>
    <t>Elementary Education</t>
  </si>
  <si>
    <t>ENGR</t>
  </si>
  <si>
    <t>Civil Engineering</t>
  </si>
  <si>
    <t>Electrical and Computer Engineering</t>
  </si>
  <si>
    <t>Mechanical and Aerospace Engineering</t>
  </si>
  <si>
    <t>Environmental Management</t>
  </si>
  <si>
    <t>Environmental Technology-Occupational Health and Safety</t>
  </si>
  <si>
    <t>Occupational Safety and Health Management</t>
  </si>
  <si>
    <t>ES</t>
  </si>
  <si>
    <t>Exercise Science</t>
  </si>
  <si>
    <t>GEN</t>
  </si>
  <si>
    <t>General Arts</t>
  </si>
  <si>
    <t>General Science</t>
  </si>
  <si>
    <t>GENS</t>
  </si>
  <si>
    <t>General Studies - Business and Technology</t>
  </si>
  <si>
    <t>General Studies - Communication &amp; Language Arts</t>
  </si>
  <si>
    <t>General Studies - Humanities and Fine Arts</t>
  </si>
  <si>
    <t>General Studies - Lifelong Health &amp; Fitness</t>
  </si>
  <si>
    <t>General Studies - Lifelong Health &amp; Well-Being</t>
  </si>
  <si>
    <t>General Studies - Science and Mathematics</t>
  </si>
  <si>
    <t>General Studies - Social and Behavioral Sciences</t>
  </si>
  <si>
    <t>HIST</t>
  </si>
  <si>
    <t>History</t>
  </si>
  <si>
    <t>KUM</t>
  </si>
  <si>
    <t>Kumeyaay Studies</t>
  </si>
  <si>
    <t>MUS</t>
  </si>
  <si>
    <t>Music Education</t>
  </si>
  <si>
    <t>Music Industry Studies</t>
  </si>
  <si>
    <t>Ornamental Horticulture-Floral Design</t>
  </si>
  <si>
    <t>PARA</t>
  </si>
  <si>
    <t>Paralegal Studies</t>
  </si>
  <si>
    <t>PHYC</t>
  </si>
  <si>
    <t>Physics</t>
  </si>
  <si>
    <t>SOCWK</t>
  </si>
  <si>
    <t>Social Work</t>
  </si>
  <si>
    <t>SURV</t>
  </si>
  <si>
    <t>Surveying</t>
  </si>
  <si>
    <t>T</t>
  </si>
  <si>
    <t>Art History for Transfer (CSUB) SB1440</t>
  </si>
  <si>
    <t>Business Administration for Transfer (CSUB) SB1440</t>
  </si>
  <si>
    <t>Business Administration for Transfer (IGETC) SB1440</t>
  </si>
  <si>
    <t>Communication Studies for Transfer (CSUB) SB1440</t>
  </si>
  <si>
    <t>Communication Studies for Transfer (IGETC) SB 1440</t>
  </si>
  <si>
    <t>Early Childhood Education for Transfer</t>
  </si>
  <si>
    <t>Elementary Teacher Education for Transfer</t>
  </si>
  <si>
    <t>English for Transfer (CSUB) SB1440</t>
  </si>
  <si>
    <t>English for Transfer (IGETC) SB1440</t>
  </si>
  <si>
    <t>History for Transfer (CSUB) SB1440</t>
  </si>
  <si>
    <t>History for Transfer (IGETC) SB1440</t>
  </si>
  <si>
    <t>Kinesiology for Transfer (CSUB) SB1440</t>
  </si>
  <si>
    <t>Kinesiology for Transfer (IGETC) SB1440</t>
  </si>
  <si>
    <t>Mathematics for Transfer (CSUB) SB1440</t>
  </si>
  <si>
    <t>Mathematics for Transfer (IGETC) SB1440</t>
  </si>
  <si>
    <t>Music for Transfer</t>
  </si>
  <si>
    <t>Philosophy for Transfer</t>
  </si>
  <si>
    <t>Physics for Transfer (IGETC) SB1440</t>
  </si>
  <si>
    <t>Political Science for Transfer (CSUB) SB1440</t>
  </si>
  <si>
    <t>Political Science for Transfer (IGETC) SB1440</t>
  </si>
  <si>
    <t>Psychology for Transfer (CSUB) SB 1440</t>
  </si>
  <si>
    <t>Psychology for Transfer (IGETC) SB 1440</t>
  </si>
  <si>
    <t>Sociology for Transfer (CSUB) SB1440</t>
  </si>
  <si>
    <t>Sociology for Transfer (IGETC) SB 1440</t>
  </si>
  <si>
    <t>Spanish for Transfer (CSUB) SB1440</t>
  </si>
  <si>
    <t>Studio Arts for Transfer (CSUB) SB1440</t>
  </si>
  <si>
    <t>Studio Arts for Transfer (IGETC) SB1440</t>
  </si>
  <si>
    <t>University Studies - (CSUB) Business &amp; Economics</t>
  </si>
  <si>
    <t>University Studies - (CSUB) Science &amp; Mathematics</t>
  </si>
  <si>
    <t>University Studies - (IGETC) - Science &amp; Mathematics</t>
  </si>
  <si>
    <t>University Studies - (IGETC) Business &amp; Economics</t>
  </si>
  <si>
    <t>University Studies- (CSUB) Business &amp; Economics</t>
  </si>
  <si>
    <t>University Studies- (CSUB) Communication &amp; Language Arts</t>
  </si>
  <si>
    <t>University Studies- (CSUB) Humanities &amp; Fine Arts</t>
  </si>
  <si>
    <t>University Studies- (CSUB) Science &amp; Mathematics</t>
  </si>
  <si>
    <t>University Studies- (CSUB) Social &amp; Behavioral Sciences</t>
  </si>
  <si>
    <t>University Studies- (IGETC) Communication &amp; Language Art</t>
  </si>
  <si>
    <t>University Studies- (IGETC) Humanities &amp; Fine Arts</t>
  </si>
  <si>
    <t>University Studies- (IGETC) Science &amp; Mathematics</t>
  </si>
  <si>
    <t>University Studies- (IGETC) Social &amp; Behavioral Sciences</t>
  </si>
  <si>
    <t>University Transfer Studies</t>
  </si>
  <si>
    <t>Total AA/AS Degrees Awarded</t>
  </si>
  <si>
    <t>T (continued)</t>
  </si>
  <si>
    <t>Less than full-time (less than 12 units)</t>
  </si>
  <si>
    <t>Multiple Races/ 
Ethnicities</t>
  </si>
  <si>
    <t>White
Non-Hispanic</t>
  </si>
  <si>
    <t>Unknown/ 
Non-Respondent</t>
  </si>
  <si>
    <t>College-wide
Degrees Awarded by Academic Year</t>
  </si>
  <si>
    <t>2017-18</t>
  </si>
  <si>
    <t>BOT - Bussiness Information Worker</t>
  </si>
  <si>
    <t>Mechatronics</t>
  </si>
  <si>
    <t>UNDECIDED</t>
  </si>
  <si>
    <t>Undecided - 2 Year - Cuyamaca</t>
  </si>
  <si>
    <t>Art and Design</t>
  </si>
  <si>
    <t>Biology for Transfer (IGETC CSU STEM) SB1440</t>
  </si>
  <si>
    <t>Economics for Transfer (CSUB) SB1440</t>
  </si>
  <si>
    <t>Economics for Transfer (IGETC CSU) SB1440</t>
  </si>
  <si>
    <t>Child &amp; Adolescent Development for Transfer (CSUB) SB1440</t>
  </si>
  <si>
    <t>Public Health Science for Transfer (CSUB) SB1440</t>
  </si>
  <si>
    <t>Spring 2014</t>
  </si>
  <si>
    <t>Spring 2015</t>
  </si>
  <si>
    <t>Spring 2016</t>
  </si>
  <si>
    <t>Spring 2017</t>
  </si>
  <si>
    <t>Spring 2018</t>
  </si>
  <si>
    <t>Ethnicity</t>
  </si>
  <si>
    <t>Enrollment</t>
  </si>
  <si>
    <t>White                    
Non-Hispanic</t>
  </si>
  <si>
    <t>Multiple Races/               Ethnicities</t>
  </si>
  <si>
    <t>Unknown/ Non-Respondent</t>
  </si>
  <si>
    <t>On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</si>
</sst>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23">
    <xf numFmtId="0" fontId="0" fillId="0" borderId="0" xfId="0"/>
    <xf numFmtId="0" fontId="0" fillId="0" borderId="2" xfId="0" applyBorder="1"/>
    <xf numFmtId="3" fontId="0" fillId="0" borderId="2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3" fontId="0" fillId="0" borderId="2" xfId="0" quotePrefix="1" applyNumberFormat="1" applyBorder="1" applyAlignment="1">
      <alignment horizontal="center"/>
    </xf>
    <xf numFmtId="9" fontId="0" fillId="4" borderId="2" xfId="0" quotePrefix="1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2" xfId="3" applyFont="1" applyFill="1" applyBorder="1" applyAlignment="1">
      <alignment horizontal="left" vertical="top" wrapText="1"/>
    </xf>
    <xf numFmtId="164" fontId="5" fillId="0" borderId="2" xfId="2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4" fontId="6" fillId="0" borderId="2" xfId="3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2" xfId="2" applyFont="1" applyBorder="1" applyAlignment="1">
      <alignment horizontal="left" vertical="center" wrapText="1"/>
    </xf>
    <xf numFmtId="165" fontId="0" fillId="4" borderId="2" xfId="0" applyNumberFormat="1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5" fillId="0" borderId="2" xfId="2" applyFont="1" applyBorder="1" applyAlignment="1">
      <alignment horizontal="left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quotePrefix="1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3" fontId="0" fillId="7" borderId="2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/>
    </xf>
    <xf numFmtId="2" fontId="0" fillId="7" borderId="2" xfId="0" quotePrefix="1" applyNumberFormat="1" applyFill="1" applyBorder="1" applyAlignment="1">
      <alignment horizontal="center" vertical="center"/>
    </xf>
    <xf numFmtId="3" fontId="0" fillId="7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5" fillId="0" borderId="2" xfId="2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6" fillId="0" borderId="3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6" fillId="0" borderId="6" xfId="3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</cellXfs>
  <cellStyles count="4">
    <cellStyle name="Normal" xfId="0" builtinId="0"/>
    <cellStyle name="Normal_Sheet6" xfId="3"/>
    <cellStyle name="Normal_Sheet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M7" sqref="M7"/>
    </sheetView>
  </sheetViews>
  <sheetFormatPr defaultRowHeight="15" x14ac:dyDescent="0.25"/>
  <cols>
    <col min="1" max="1" width="30" customWidth="1"/>
    <col min="2" max="12" width="8.28515625" customWidth="1"/>
  </cols>
  <sheetData>
    <row r="1" spans="1:12" x14ac:dyDescent="0.25">
      <c r="A1" s="90" t="s">
        <v>60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30" x14ac:dyDescent="0.25">
      <c r="A3" s="47" t="s">
        <v>0</v>
      </c>
      <c r="B3" s="87" t="s">
        <v>262</v>
      </c>
      <c r="C3" s="88"/>
      <c r="D3" s="87" t="s">
        <v>263</v>
      </c>
      <c r="E3" s="88"/>
      <c r="F3" s="87" t="s">
        <v>264</v>
      </c>
      <c r="G3" s="88"/>
      <c r="H3" s="87" t="s">
        <v>265</v>
      </c>
      <c r="I3" s="88"/>
      <c r="J3" s="89" t="s">
        <v>266</v>
      </c>
      <c r="K3" s="89"/>
      <c r="L3" s="48" t="s">
        <v>1</v>
      </c>
    </row>
    <row r="4" spans="1:12" x14ac:dyDescent="0.25">
      <c r="A4" s="51" t="s">
        <v>2</v>
      </c>
      <c r="B4" s="12">
        <v>4979</v>
      </c>
      <c r="C4" s="46">
        <f>IFERROR(B4/B7,"--")</f>
        <v>0.53491620111731841</v>
      </c>
      <c r="D4" s="12">
        <v>4832</v>
      </c>
      <c r="E4" s="46">
        <f>IFERROR(D4/D7,"--")</f>
        <v>0.53233447174176485</v>
      </c>
      <c r="F4" s="12">
        <v>5212</v>
      </c>
      <c r="G4" s="46">
        <f>IFERROR(F4/F7,"--")</f>
        <v>0.54235171696149842</v>
      </c>
      <c r="H4" s="12">
        <v>5251</v>
      </c>
      <c r="I4" s="46">
        <f>IFERROR(H4/H7,"--")</f>
        <v>0.54229061241350818</v>
      </c>
      <c r="J4" s="12">
        <v>5242</v>
      </c>
      <c r="K4" s="46">
        <f>IFERROR(J4/$J$7,"--")</f>
        <v>0.54758174031129214</v>
      </c>
      <c r="L4" s="46">
        <f>(J4-B4)/B4</f>
        <v>5.2821851777465352E-2</v>
      </c>
    </row>
    <row r="5" spans="1:12" x14ac:dyDescent="0.25">
      <c r="A5" s="51" t="s">
        <v>3</v>
      </c>
      <c r="B5" s="12">
        <v>4273</v>
      </c>
      <c r="C5" s="46">
        <f>IFERROR(B5/B7,"--")</f>
        <v>0.45906746884400518</v>
      </c>
      <c r="D5" s="12">
        <v>4183</v>
      </c>
      <c r="E5" s="46">
        <f>IFERROR(D5/D7,"--")</f>
        <v>0.4608350776688333</v>
      </c>
      <c r="F5" s="12">
        <v>4291</v>
      </c>
      <c r="G5" s="46">
        <f>IFERROR(F5/F7,"--")</f>
        <v>0.44651404786680543</v>
      </c>
      <c r="H5" s="12">
        <v>4319</v>
      </c>
      <c r="I5" s="46">
        <f>IFERROR(H5/H7,"--")</f>
        <v>0.44603945058349687</v>
      </c>
      <c r="J5" s="12">
        <v>4210</v>
      </c>
      <c r="K5" s="46">
        <f>IFERROR(J5/$J$7,"--")</f>
        <v>0.43977854382116371</v>
      </c>
      <c r="L5" s="46">
        <f>(J5-B5)/B5</f>
        <v>-1.4743739761291832E-2</v>
      </c>
    </row>
    <row r="6" spans="1:12" x14ac:dyDescent="0.25">
      <c r="A6" s="51" t="s">
        <v>4</v>
      </c>
      <c r="B6" s="12">
        <v>56</v>
      </c>
      <c r="C6" s="46">
        <f>IFERROR(B6/B7,"--")</f>
        <v>6.016330038676407E-3</v>
      </c>
      <c r="D6" s="12">
        <v>62</v>
      </c>
      <c r="E6" s="46">
        <f>IFERROR(D6/D7,"--")</f>
        <v>6.8304505894017844E-3</v>
      </c>
      <c r="F6" s="12">
        <v>107</v>
      </c>
      <c r="G6" s="46">
        <f>IFERROR(F6/F7,"--")</f>
        <v>1.113423517169615E-2</v>
      </c>
      <c r="H6" s="12">
        <v>113</v>
      </c>
      <c r="I6" s="46">
        <f>IFERROR(H6/H7,"--")</f>
        <v>1.1669937002994939E-2</v>
      </c>
      <c r="J6" s="12">
        <v>121</v>
      </c>
      <c r="K6" s="46">
        <f>IFERROR(J6/$J$7,"--")</f>
        <v>1.2639715867544135E-2</v>
      </c>
      <c r="L6" s="46">
        <f>(J6-B6)/B6</f>
        <v>1.1607142857142858</v>
      </c>
    </row>
    <row r="7" spans="1:12" x14ac:dyDescent="0.25">
      <c r="A7" s="58" t="s">
        <v>5</v>
      </c>
      <c r="B7" s="59">
        <f t="shared" ref="B7" si="0">SUM(B4:B6)</f>
        <v>9308</v>
      </c>
      <c r="C7" s="60">
        <f>SUM(C4:C6)</f>
        <v>1</v>
      </c>
      <c r="D7" s="59">
        <f t="shared" ref="D7" si="1">SUM(D4:D6)</f>
        <v>9077</v>
      </c>
      <c r="E7" s="60">
        <f>SUM(E4:E6)</f>
        <v>0.99999999999999989</v>
      </c>
      <c r="F7" s="59">
        <f t="shared" ref="F7" si="2">SUM(F4:F6)</f>
        <v>9610</v>
      </c>
      <c r="G7" s="60">
        <f>SUM(G4:G6)</f>
        <v>1</v>
      </c>
      <c r="H7" s="59">
        <f>SUM(H4:H6)</f>
        <v>9683</v>
      </c>
      <c r="I7" s="60">
        <f>SUM(I4:I6)</f>
        <v>1</v>
      </c>
      <c r="J7" s="59">
        <f>SUM(J4:J6)</f>
        <v>9573</v>
      </c>
      <c r="K7" s="60">
        <f>SUM(K4:K6)</f>
        <v>0.99999999999999989</v>
      </c>
      <c r="L7" s="60">
        <f>(J7-B7)/B7</f>
        <v>2.8470133218736572E-2</v>
      </c>
    </row>
    <row r="8" spans="1:12" ht="30" x14ac:dyDescent="0.25">
      <c r="A8" s="47" t="s">
        <v>6</v>
      </c>
      <c r="B8" s="87" t="s">
        <v>262</v>
      </c>
      <c r="C8" s="88"/>
      <c r="D8" s="87" t="s">
        <v>263</v>
      </c>
      <c r="E8" s="88"/>
      <c r="F8" s="87" t="s">
        <v>264</v>
      </c>
      <c r="G8" s="88"/>
      <c r="H8" s="89" t="s">
        <v>265</v>
      </c>
      <c r="I8" s="89"/>
      <c r="J8" s="89" t="s">
        <v>266</v>
      </c>
      <c r="K8" s="89"/>
      <c r="L8" s="48" t="s">
        <v>1</v>
      </c>
    </row>
    <row r="9" spans="1:12" x14ac:dyDescent="0.25">
      <c r="A9" s="51" t="s">
        <v>7</v>
      </c>
      <c r="B9" s="12">
        <v>534</v>
      </c>
      <c r="C9" s="46">
        <f>IFERROR(B9/B18,"--")</f>
        <v>5.7370004297378596E-2</v>
      </c>
      <c r="D9" s="12">
        <v>533</v>
      </c>
      <c r="E9" s="46">
        <f>IFERROR(D9/D18,"--")</f>
        <v>5.8719841357276634E-2</v>
      </c>
      <c r="F9" s="12">
        <v>546</v>
      </c>
      <c r="G9" s="46">
        <f>IFERROR(F9/F18,"--")</f>
        <v>5.6815816857440166E-2</v>
      </c>
      <c r="H9" s="12">
        <v>564</v>
      </c>
      <c r="I9" s="46">
        <f>IFERROR(H9/H18,"--")</f>
        <v>5.824641123618713E-2</v>
      </c>
      <c r="J9" s="12">
        <v>517</v>
      </c>
      <c r="K9" s="46">
        <f t="shared" ref="K9:K17" si="3">IFERROR(J9/$J$18,"--")</f>
        <v>5.4006058706779485E-2</v>
      </c>
      <c r="L9" s="46">
        <f t="shared" ref="L9:L17" si="4">(J9-B9)/B9</f>
        <v>-3.1835205992509365E-2</v>
      </c>
    </row>
    <row r="10" spans="1:12" x14ac:dyDescent="0.25">
      <c r="A10" s="51" t="s">
        <v>8</v>
      </c>
      <c r="B10" s="12">
        <v>45</v>
      </c>
      <c r="C10" s="46">
        <f>IFERROR(B10/B18,"--")</f>
        <v>4.8345509239363987E-3</v>
      </c>
      <c r="D10" s="12">
        <v>31</v>
      </c>
      <c r="E10" s="46">
        <f>IFERROR(D10/D18,"--")</f>
        <v>3.4152252947008922E-3</v>
      </c>
      <c r="F10" s="12">
        <v>49</v>
      </c>
      <c r="G10" s="46">
        <f>IFERROR(F10/F18,"--")</f>
        <v>5.0988553590010409E-3</v>
      </c>
      <c r="H10" s="12">
        <v>52</v>
      </c>
      <c r="I10" s="46">
        <f>IFERROR(H10/H18,"--")</f>
        <v>5.3702364969534233E-3</v>
      </c>
      <c r="J10" s="12">
        <v>48</v>
      </c>
      <c r="K10" s="46">
        <f t="shared" si="3"/>
        <v>5.0141021623315574E-3</v>
      </c>
      <c r="L10" s="46">
        <f t="shared" si="4"/>
        <v>6.6666666666666666E-2</v>
      </c>
    </row>
    <row r="11" spans="1:12" x14ac:dyDescent="0.25">
      <c r="A11" s="51" t="s">
        <v>10</v>
      </c>
      <c r="B11" s="12">
        <v>342</v>
      </c>
      <c r="C11" s="46">
        <f>IFERROR(B11/B18,"--")</f>
        <v>3.6742587021916628E-2</v>
      </c>
      <c r="D11" s="12">
        <v>311</v>
      </c>
      <c r="E11" s="46">
        <f>IFERROR(D11/D18,"--")</f>
        <v>3.4262421504902503E-2</v>
      </c>
      <c r="F11" s="12">
        <v>311</v>
      </c>
      <c r="G11" s="46">
        <f>IFERROR(F11/F18,"--")</f>
        <v>3.2362122788761709E-2</v>
      </c>
      <c r="H11" s="12">
        <v>331</v>
      </c>
      <c r="I11" s="46">
        <f>IFERROR(H11/H18,"--")</f>
        <v>3.4183620778684295E-2</v>
      </c>
      <c r="J11" s="12">
        <v>336</v>
      </c>
      <c r="K11" s="46">
        <f t="shared" si="3"/>
        <v>3.5098715136320902E-2</v>
      </c>
      <c r="L11" s="46">
        <f t="shared" si="4"/>
        <v>-1.7543859649122806E-2</v>
      </c>
    </row>
    <row r="12" spans="1:12" x14ac:dyDescent="0.25">
      <c r="A12" s="51" t="s">
        <v>11</v>
      </c>
      <c r="B12" s="12">
        <v>218</v>
      </c>
      <c r="C12" s="46">
        <f>IFERROR(B12/B18,"--")</f>
        <v>2.3420713364847443E-2</v>
      </c>
      <c r="D12" s="12">
        <v>248</v>
      </c>
      <c r="E12" s="46">
        <f>IFERROR(D12/D18,"--")</f>
        <v>2.7321802357607138E-2</v>
      </c>
      <c r="F12" s="12">
        <v>251</v>
      </c>
      <c r="G12" s="46">
        <f>IFERROR(F12/F18,"--")</f>
        <v>2.6118626430801248E-2</v>
      </c>
      <c r="H12" s="12">
        <v>262</v>
      </c>
      <c r="I12" s="46">
        <f>IFERROR(H12/H18,"--")</f>
        <v>2.705773004234225E-2</v>
      </c>
      <c r="J12" s="12">
        <v>241</v>
      </c>
      <c r="K12" s="46">
        <f t="shared" si="3"/>
        <v>2.517497127337303E-2</v>
      </c>
      <c r="L12" s="46">
        <f t="shared" si="4"/>
        <v>0.10550458715596331</v>
      </c>
    </row>
    <row r="13" spans="1:12" x14ac:dyDescent="0.25">
      <c r="A13" s="51" t="s">
        <v>12</v>
      </c>
      <c r="B13" s="12">
        <v>2947</v>
      </c>
      <c r="C13" s="46">
        <f>IFERROR(B13/B18,"--")</f>
        <v>0.31660936828534592</v>
      </c>
      <c r="D13" s="12">
        <v>2896</v>
      </c>
      <c r="E13" s="46">
        <f>IFERROR(D13/D18,"--")</f>
        <v>0.3190481436597995</v>
      </c>
      <c r="F13" s="12">
        <v>3099</v>
      </c>
      <c r="G13" s="46">
        <f>IFERROR(F13/F18,"--")</f>
        <v>0.32247658688865766</v>
      </c>
      <c r="H13" s="12">
        <v>3062</v>
      </c>
      <c r="I13" s="46">
        <f>IFERROR(H13/H18,"--")</f>
        <v>0.3162243106475266</v>
      </c>
      <c r="J13" s="12">
        <v>3087</v>
      </c>
      <c r="K13" s="46">
        <f t="shared" si="3"/>
        <v>0.32246944531494831</v>
      </c>
      <c r="L13" s="46">
        <f t="shared" si="4"/>
        <v>4.7505938242280284E-2</v>
      </c>
    </row>
    <row r="14" spans="1:12" x14ac:dyDescent="0.25">
      <c r="A14" s="51" t="s">
        <v>13</v>
      </c>
      <c r="B14" s="12">
        <v>53</v>
      </c>
      <c r="C14" s="46">
        <f>IFERROR(B14/B18,"--")</f>
        <v>5.6940266437473137E-3</v>
      </c>
      <c r="D14" s="12">
        <v>42</v>
      </c>
      <c r="E14" s="46">
        <f>IFERROR(D14/D18,"--")</f>
        <v>4.6270794315302413E-3</v>
      </c>
      <c r="F14" s="12">
        <v>34</v>
      </c>
      <c r="G14" s="46">
        <f>IFERROR(F14/F18,"--")</f>
        <v>3.5379812695109261E-3</v>
      </c>
      <c r="H14" s="12">
        <v>40</v>
      </c>
      <c r="I14" s="46">
        <f>IFERROR(H14/H18,"--")</f>
        <v>4.1309511515026332E-3</v>
      </c>
      <c r="J14" s="12">
        <v>31</v>
      </c>
      <c r="K14" s="46">
        <f t="shared" si="3"/>
        <v>3.2382743131724643E-3</v>
      </c>
      <c r="L14" s="46">
        <f t="shared" si="4"/>
        <v>-0.41509433962264153</v>
      </c>
    </row>
    <row r="15" spans="1:12" x14ac:dyDescent="0.25">
      <c r="A15" s="51" t="s">
        <v>14</v>
      </c>
      <c r="B15" s="12">
        <v>4234</v>
      </c>
      <c r="C15" s="46">
        <f>IFERROR(B15/B18,"--")</f>
        <v>0.45487752470992693</v>
      </c>
      <c r="D15" s="12">
        <v>4167</v>
      </c>
      <c r="E15" s="46">
        <f>IFERROR(D15/D18,"--")</f>
        <v>0.45907238074253609</v>
      </c>
      <c r="F15" s="12">
        <v>4458</v>
      </c>
      <c r="G15" s="46">
        <f>IFERROR(F15/F18,"--")</f>
        <v>0.46389177939646203</v>
      </c>
      <c r="H15" s="12">
        <v>4516</v>
      </c>
      <c r="I15" s="46">
        <f>IFERROR(H15/H18,"--")</f>
        <v>0.46638438500464729</v>
      </c>
      <c r="J15" s="12">
        <v>4451</v>
      </c>
      <c r="K15" s="46">
        <f t="shared" si="3"/>
        <v>0.4649535150945367</v>
      </c>
      <c r="L15" s="46">
        <f t="shared" si="4"/>
        <v>5.1251771374586683E-2</v>
      </c>
    </row>
    <row r="16" spans="1:12" x14ac:dyDescent="0.25">
      <c r="A16" s="51" t="s">
        <v>15</v>
      </c>
      <c r="B16" s="12">
        <v>727</v>
      </c>
      <c r="C16" s="46">
        <f>IFERROR(B16/B18,"--")</f>
        <v>7.810485603781693E-2</v>
      </c>
      <c r="D16" s="12">
        <v>704</v>
      </c>
      <c r="E16" s="46">
        <f>IFERROR(D16/D18,"--")</f>
        <v>7.755866475707833E-2</v>
      </c>
      <c r="F16" s="12">
        <v>761</v>
      </c>
      <c r="G16" s="46">
        <f>IFERROR(F16/F18,"--")</f>
        <v>7.9188345473465135E-2</v>
      </c>
      <c r="H16" s="12">
        <v>767</v>
      </c>
      <c r="I16" s="46">
        <f>IFERROR(H16/H18,"--")</f>
        <v>7.9210988330063001E-2</v>
      </c>
      <c r="J16" s="12">
        <v>781</v>
      </c>
      <c r="K16" s="46">
        <f t="shared" si="3"/>
        <v>8.1583620599603043E-2</v>
      </c>
      <c r="L16" s="46">
        <f t="shared" si="4"/>
        <v>7.4277854195323248E-2</v>
      </c>
    </row>
    <row r="17" spans="1:12" x14ac:dyDescent="0.25">
      <c r="A17" s="51" t="s">
        <v>16</v>
      </c>
      <c r="B17" s="12">
        <v>208</v>
      </c>
      <c r="C17" s="46">
        <f>IFERROR(B17/B18,"--")</f>
        <v>2.23463687150838E-2</v>
      </c>
      <c r="D17" s="12">
        <v>145</v>
      </c>
      <c r="E17" s="46">
        <f>IFERROR(D17/D18,"--")</f>
        <v>1.5974440894568689E-2</v>
      </c>
      <c r="F17" s="12">
        <v>101</v>
      </c>
      <c r="G17" s="46">
        <f>IFERROR(F17/F18,"--")</f>
        <v>1.0509885535900104E-2</v>
      </c>
      <c r="H17" s="12">
        <v>89</v>
      </c>
      <c r="I17" s="46">
        <f>IFERROR(H17/H18,"--")</f>
        <v>9.1913663120933593E-3</v>
      </c>
      <c r="J17" s="12">
        <v>81</v>
      </c>
      <c r="K17" s="46">
        <f t="shared" si="3"/>
        <v>8.4612973989345031E-3</v>
      </c>
      <c r="L17" s="46">
        <f t="shared" si="4"/>
        <v>-0.61057692307692313</v>
      </c>
    </row>
    <row r="18" spans="1:12" x14ac:dyDescent="0.25">
      <c r="A18" s="52" t="s">
        <v>5</v>
      </c>
      <c r="B18" s="59">
        <f t="shared" ref="B18" si="5">SUM(B9:B17)</f>
        <v>9308</v>
      </c>
      <c r="C18" s="60">
        <f>SUM(C9:C17)</f>
        <v>0.99999999999999989</v>
      </c>
      <c r="D18" s="59">
        <f t="shared" ref="D18" si="6">SUM(D9:D17)</f>
        <v>9077</v>
      </c>
      <c r="E18" s="60">
        <f>SUM(E9:E17)</f>
        <v>0.99999999999999989</v>
      </c>
      <c r="F18" s="59">
        <f t="shared" ref="F18" si="7">SUM(F9:F17)</f>
        <v>9610</v>
      </c>
      <c r="G18" s="60">
        <f>SUM(G9:G17)</f>
        <v>1</v>
      </c>
      <c r="H18" s="59">
        <f t="shared" ref="H18" si="8">SUM(H9:H17)</f>
        <v>9683</v>
      </c>
      <c r="I18" s="60">
        <f>SUM(I9:I17)</f>
        <v>1</v>
      </c>
      <c r="J18" s="59">
        <f t="shared" ref="J18" si="9">SUM(J9:J17)</f>
        <v>9573</v>
      </c>
      <c r="K18" s="60">
        <f>SUM(K9:K17)</f>
        <v>1</v>
      </c>
      <c r="L18" s="60">
        <f t="shared" ref="L18" si="10">(J18-B18)/B18</f>
        <v>2.8470133218736572E-2</v>
      </c>
    </row>
    <row r="19" spans="1:12" ht="30" x14ac:dyDescent="0.25">
      <c r="A19" s="47" t="s">
        <v>17</v>
      </c>
      <c r="B19" s="87" t="s">
        <v>262</v>
      </c>
      <c r="C19" s="88"/>
      <c r="D19" s="87" t="s">
        <v>263</v>
      </c>
      <c r="E19" s="88"/>
      <c r="F19" s="87" t="s">
        <v>264</v>
      </c>
      <c r="G19" s="88"/>
      <c r="H19" s="89" t="s">
        <v>265</v>
      </c>
      <c r="I19" s="89"/>
      <c r="J19" s="89" t="s">
        <v>266</v>
      </c>
      <c r="K19" s="89"/>
      <c r="L19" s="48" t="s">
        <v>1</v>
      </c>
    </row>
    <row r="20" spans="1:12" x14ac:dyDescent="0.25">
      <c r="A20" s="51" t="s">
        <v>18</v>
      </c>
      <c r="B20" s="12">
        <v>1593</v>
      </c>
      <c r="C20" s="46">
        <f>IFERROR(B20/B24,"--")</f>
        <v>0.1711431027073485</v>
      </c>
      <c r="D20" s="12">
        <v>1542</v>
      </c>
      <c r="E20" s="46">
        <f>IFERROR(D20/D24,"--")</f>
        <v>0.169879916271896</v>
      </c>
      <c r="F20" s="12">
        <v>1949</v>
      </c>
      <c r="G20" s="46">
        <f>IFERROR(F20/F24,"--")</f>
        <v>0.20280957336108221</v>
      </c>
      <c r="H20" s="12">
        <v>1996</v>
      </c>
      <c r="I20" s="46">
        <f>IFERROR(H20/H24,"--")</f>
        <v>0.2061344624599814</v>
      </c>
      <c r="J20" s="12">
        <v>1895</v>
      </c>
      <c r="K20" s="46">
        <f>IFERROR(J20/$J$24,"--")</f>
        <v>0.19795257495038129</v>
      </c>
      <c r="L20" s="46">
        <f t="shared" ref="L20:L24" si="11">(J20-B20)/B20</f>
        <v>0.18957940991839298</v>
      </c>
    </row>
    <row r="21" spans="1:12" x14ac:dyDescent="0.25">
      <c r="A21" s="51" t="s">
        <v>19</v>
      </c>
      <c r="B21" s="12">
        <v>3667</v>
      </c>
      <c r="C21" s="46">
        <f>IFERROR(B21/B24,"--")</f>
        <v>0.39396218306832831</v>
      </c>
      <c r="D21" s="12">
        <v>3602</v>
      </c>
      <c r="E21" s="46">
        <f>IFERROR(D21/D24,"--")</f>
        <v>0.39682714553266496</v>
      </c>
      <c r="F21" s="12">
        <v>3576</v>
      </c>
      <c r="G21" s="46">
        <f>IFERROR(F21/F24,"--")</f>
        <v>0.37211238293444326</v>
      </c>
      <c r="H21" s="12">
        <v>3560</v>
      </c>
      <c r="I21" s="46">
        <f>IFERROR(H21/H24,"--")</f>
        <v>0.36765465248373436</v>
      </c>
      <c r="J21" s="12">
        <v>3573</v>
      </c>
      <c r="K21" s="46">
        <f>IFERROR(J21/$J$24,"--")</f>
        <v>0.37323722970855533</v>
      </c>
      <c r="L21" s="46">
        <f t="shared" si="11"/>
        <v>-2.5634033269702754E-2</v>
      </c>
    </row>
    <row r="22" spans="1:12" x14ac:dyDescent="0.25">
      <c r="A22" s="51" t="s">
        <v>20</v>
      </c>
      <c r="B22" s="12">
        <v>2647</v>
      </c>
      <c r="C22" s="46">
        <f>IFERROR(B22/B24,"--")</f>
        <v>0.28437902879243659</v>
      </c>
      <c r="D22" s="12">
        <v>2551</v>
      </c>
      <c r="E22" s="46">
        <f>IFERROR(D22/D24,"--")</f>
        <v>0.28103999118651535</v>
      </c>
      <c r="F22" s="12">
        <v>2693</v>
      </c>
      <c r="G22" s="46">
        <f>IFERROR(F22/F24,"--")</f>
        <v>0.28022892819979189</v>
      </c>
      <c r="H22" s="12">
        <v>2690</v>
      </c>
      <c r="I22" s="46">
        <f>IFERROR(H22/H24,"--")</f>
        <v>0.2778064649385521</v>
      </c>
      <c r="J22" s="12">
        <v>2670</v>
      </c>
      <c r="K22" s="46">
        <f>IFERROR(J22/$J$24,"--")</f>
        <v>0.27890943277969288</v>
      </c>
      <c r="L22" s="46">
        <f t="shared" si="11"/>
        <v>8.6890819795995469E-3</v>
      </c>
    </row>
    <row r="23" spans="1:12" x14ac:dyDescent="0.25">
      <c r="A23" s="51" t="s">
        <v>21</v>
      </c>
      <c r="B23" s="12">
        <v>1401</v>
      </c>
      <c r="C23" s="46">
        <f>IFERROR(B23/B24,"--")</f>
        <v>0.15051568543188654</v>
      </c>
      <c r="D23" s="12">
        <v>1382</v>
      </c>
      <c r="E23" s="46">
        <f>IFERROR(D23/D24,"--")</f>
        <v>0.15225294700892367</v>
      </c>
      <c r="F23" s="12">
        <v>1392</v>
      </c>
      <c r="G23" s="46">
        <f>IFERROR(F23/F24,"--")</f>
        <v>0.14484911550468263</v>
      </c>
      <c r="H23" s="12">
        <v>1437</v>
      </c>
      <c r="I23" s="46">
        <f>IFERROR(H23/H24,"--")</f>
        <v>0.14840442011773211</v>
      </c>
      <c r="J23" s="12">
        <v>1435</v>
      </c>
      <c r="K23" s="46">
        <f>IFERROR(J23/$J$24,"--")</f>
        <v>0.14990076256137053</v>
      </c>
      <c r="L23" s="46">
        <f t="shared" si="11"/>
        <v>2.4268379728765169E-2</v>
      </c>
    </row>
    <row r="24" spans="1:12" x14ac:dyDescent="0.25">
      <c r="A24" s="52" t="s">
        <v>5</v>
      </c>
      <c r="B24" s="59">
        <f t="shared" ref="B24" si="12">SUM(B20:B23)</f>
        <v>9308</v>
      </c>
      <c r="C24" s="60">
        <f>SUM(C20:C23)</f>
        <v>1</v>
      </c>
      <c r="D24" s="59">
        <f t="shared" ref="D24" si="13">SUM(D20:D23)</f>
        <v>9077</v>
      </c>
      <c r="E24" s="60">
        <f>SUM(E20:E23)</f>
        <v>1</v>
      </c>
      <c r="F24" s="59">
        <f t="shared" ref="F24" si="14">SUM(F20:F23)</f>
        <v>9610</v>
      </c>
      <c r="G24" s="60">
        <f>SUM(G20:G23)</f>
        <v>0.99999999999999989</v>
      </c>
      <c r="H24" s="59">
        <f t="shared" ref="H24" si="15">SUM(H20:H23)</f>
        <v>9683</v>
      </c>
      <c r="I24" s="60">
        <f>SUM(I20:I23)</f>
        <v>1</v>
      </c>
      <c r="J24" s="59">
        <f t="shared" ref="J24" si="16">SUM(J20:J23)</f>
        <v>9573</v>
      </c>
      <c r="K24" s="60">
        <f>SUM(K20:K23)</f>
        <v>1</v>
      </c>
      <c r="L24" s="60">
        <f t="shared" si="11"/>
        <v>2.8470133218736572E-2</v>
      </c>
    </row>
    <row r="25" spans="1:12" ht="30" x14ac:dyDescent="0.25">
      <c r="A25" s="49" t="s">
        <v>53</v>
      </c>
      <c r="B25" s="87" t="s">
        <v>262</v>
      </c>
      <c r="C25" s="88"/>
      <c r="D25" s="87" t="s">
        <v>263</v>
      </c>
      <c r="E25" s="88"/>
      <c r="F25" s="87" t="s">
        <v>264</v>
      </c>
      <c r="G25" s="88"/>
      <c r="H25" s="89" t="s">
        <v>265</v>
      </c>
      <c r="I25" s="89"/>
      <c r="J25" s="89" t="s">
        <v>266</v>
      </c>
      <c r="K25" s="89"/>
      <c r="L25" s="48" t="s">
        <v>1</v>
      </c>
    </row>
    <row r="26" spans="1:12" x14ac:dyDescent="0.25">
      <c r="A26" s="51" t="s">
        <v>22</v>
      </c>
      <c r="B26" s="12">
        <v>4098</v>
      </c>
      <c r="C26" s="46">
        <f>IFERROR(B26/B31,"--")</f>
        <v>0.44026643747314137</v>
      </c>
      <c r="D26" s="12">
        <v>4209</v>
      </c>
      <c r="E26" s="46">
        <f>IFERROR(D26/D31,"--")</f>
        <v>0.46369946017406632</v>
      </c>
      <c r="F26" s="12">
        <v>4693</v>
      </c>
      <c r="G26" s="46">
        <f>IFERROR(F26/F31,"--")</f>
        <v>0.48834547346514046</v>
      </c>
      <c r="H26" s="12">
        <v>4759</v>
      </c>
      <c r="I26" s="46">
        <f>IFERROR(H26/H31,"--")</f>
        <v>0.49147991325002582</v>
      </c>
      <c r="J26" s="12">
        <v>4791</v>
      </c>
      <c r="K26" s="46">
        <f>IFERROR(J26/$J$31,"--")</f>
        <v>0.50047007207771854</v>
      </c>
      <c r="L26" s="46">
        <f t="shared" ref="L26:L31" si="17">(J26-B26)/B26</f>
        <v>0.16910688140556368</v>
      </c>
    </row>
    <row r="27" spans="1:12" x14ac:dyDescent="0.25">
      <c r="A27" s="51" t="s">
        <v>23</v>
      </c>
      <c r="B27" s="12">
        <v>1342</v>
      </c>
      <c r="C27" s="46">
        <f>IFERROR(B27/B31,"--")</f>
        <v>0.14417705199828104</v>
      </c>
      <c r="D27" s="12">
        <v>1380</v>
      </c>
      <c r="E27" s="46">
        <f>IFERROR(D27/D31,"--")</f>
        <v>0.15203260989313649</v>
      </c>
      <c r="F27" s="12">
        <v>1469</v>
      </c>
      <c r="G27" s="46">
        <f>IFERROR(F27/F31,"--")</f>
        <v>0.15286160249739855</v>
      </c>
      <c r="H27" s="12">
        <v>1345</v>
      </c>
      <c r="I27" s="46">
        <f>IFERROR(H27/H31,"--")</f>
        <v>0.13890323246927605</v>
      </c>
      <c r="J27" s="12">
        <v>1390</v>
      </c>
      <c r="K27" s="46">
        <f>IFERROR(J27/$J$31,"--")</f>
        <v>0.14520004178418469</v>
      </c>
      <c r="L27" s="46">
        <f t="shared" si="17"/>
        <v>3.5767511177347243E-2</v>
      </c>
    </row>
    <row r="28" spans="1:12" x14ac:dyDescent="0.25">
      <c r="A28" s="51" t="s">
        <v>24</v>
      </c>
      <c r="B28" s="12">
        <v>1464</v>
      </c>
      <c r="C28" s="46">
        <f>IFERROR(B28/B31,"--")</f>
        <v>0.1572840567253975</v>
      </c>
      <c r="D28" s="12">
        <v>1563</v>
      </c>
      <c r="E28" s="46">
        <f>IFERROR(D28/D31,"--")</f>
        <v>0.17219345598766111</v>
      </c>
      <c r="F28" s="12">
        <v>1623</v>
      </c>
      <c r="G28" s="46">
        <f>IFERROR(F28/F31,"--")</f>
        <v>0.1688865764828304</v>
      </c>
      <c r="H28" s="12">
        <v>1675</v>
      </c>
      <c r="I28" s="46">
        <f>IFERROR(H28/H31,"--")</f>
        <v>0.17298357946917278</v>
      </c>
      <c r="J28" s="12">
        <v>1670</v>
      </c>
      <c r="K28" s="46">
        <f>IFERROR(J28/$J$31,"--")</f>
        <v>0.17444897106445212</v>
      </c>
      <c r="L28" s="46">
        <f t="shared" si="17"/>
        <v>0.14071038251366119</v>
      </c>
    </row>
    <row r="29" spans="1:12" x14ac:dyDescent="0.25">
      <c r="A29" s="51" t="s">
        <v>25</v>
      </c>
      <c r="B29" s="12">
        <v>279</v>
      </c>
      <c r="C29" s="46">
        <f>IFERROR(B29/B31,"--")</f>
        <v>2.9974215728405671E-2</v>
      </c>
      <c r="D29" s="12">
        <v>285</v>
      </c>
      <c r="E29" s="46">
        <f>IFERROR(D29/D31,"--")</f>
        <v>3.1398038999669496E-2</v>
      </c>
      <c r="F29" s="12">
        <v>267</v>
      </c>
      <c r="G29" s="46">
        <f>IFERROR(F29/F31,"--")</f>
        <v>2.7783558792924039E-2</v>
      </c>
      <c r="H29" s="12">
        <v>271</v>
      </c>
      <c r="I29" s="46">
        <f>IFERROR(H29/H31,"--")</f>
        <v>2.7987194051430343E-2</v>
      </c>
      <c r="J29" s="12">
        <v>255</v>
      </c>
      <c r="K29" s="46">
        <f>IFERROR(J29/$J$31,"--")</f>
        <v>2.6637417737386399E-2</v>
      </c>
      <c r="L29" s="46">
        <f t="shared" si="17"/>
        <v>-8.6021505376344093E-2</v>
      </c>
    </row>
    <row r="30" spans="1:12" x14ac:dyDescent="0.25">
      <c r="A30" s="51" t="s">
        <v>26</v>
      </c>
      <c r="B30" s="12">
        <v>2125</v>
      </c>
      <c r="C30" s="46">
        <f>IFERROR(B30/B31,"--")</f>
        <v>0.2282982380747744</v>
      </c>
      <c r="D30" s="12">
        <v>1640</v>
      </c>
      <c r="E30" s="46">
        <f>IFERROR(D30/D31,"--")</f>
        <v>0.18067643494546656</v>
      </c>
      <c r="F30" s="12">
        <v>1558</v>
      </c>
      <c r="G30" s="46">
        <f>IFERROR(F30/F31,"--")</f>
        <v>0.16212278876170655</v>
      </c>
      <c r="H30" s="12">
        <v>1633</v>
      </c>
      <c r="I30" s="46">
        <f>IFERROR(H30/H31,"--")</f>
        <v>0.16864608076009502</v>
      </c>
      <c r="J30" s="12">
        <v>1467</v>
      </c>
      <c r="K30" s="46">
        <f>IFERROR(J30/$J$31,"--")</f>
        <v>0.15324349733625822</v>
      </c>
      <c r="L30" s="46">
        <f t="shared" si="17"/>
        <v>-0.30964705882352939</v>
      </c>
    </row>
    <row r="31" spans="1:12" x14ac:dyDescent="0.25">
      <c r="A31" s="52" t="s">
        <v>5</v>
      </c>
      <c r="B31" s="59">
        <f t="shared" ref="B31:I31" si="18">SUM(B26:B30)</f>
        <v>9308</v>
      </c>
      <c r="C31" s="60">
        <f t="shared" si="18"/>
        <v>1</v>
      </c>
      <c r="D31" s="59">
        <f t="shared" si="18"/>
        <v>9077</v>
      </c>
      <c r="E31" s="60">
        <f t="shared" si="18"/>
        <v>1</v>
      </c>
      <c r="F31" s="59">
        <f t="shared" si="18"/>
        <v>9610</v>
      </c>
      <c r="G31" s="60">
        <f t="shared" si="18"/>
        <v>1</v>
      </c>
      <c r="H31" s="59">
        <f t="shared" si="18"/>
        <v>9683</v>
      </c>
      <c r="I31" s="60">
        <f t="shared" si="18"/>
        <v>1</v>
      </c>
      <c r="J31" s="59">
        <f t="shared" ref="J31:K31" si="19">SUM(J26:J30)</f>
        <v>9573</v>
      </c>
      <c r="K31" s="60">
        <f t="shared" si="19"/>
        <v>0.99999999999999989</v>
      </c>
      <c r="L31" s="60">
        <f t="shared" si="17"/>
        <v>2.8470133218736572E-2</v>
      </c>
    </row>
    <row r="32" spans="1:12" ht="30" x14ac:dyDescent="0.25">
      <c r="A32" s="47" t="s">
        <v>27</v>
      </c>
      <c r="B32" s="87" t="s">
        <v>262</v>
      </c>
      <c r="C32" s="88"/>
      <c r="D32" s="87" t="s">
        <v>263</v>
      </c>
      <c r="E32" s="88"/>
      <c r="F32" s="87" t="s">
        <v>264</v>
      </c>
      <c r="G32" s="88"/>
      <c r="H32" s="89" t="s">
        <v>265</v>
      </c>
      <c r="I32" s="89"/>
      <c r="J32" s="89" t="s">
        <v>266</v>
      </c>
      <c r="K32" s="89"/>
      <c r="L32" s="48" t="s">
        <v>1</v>
      </c>
    </row>
    <row r="33" spans="1:12" ht="30" x14ac:dyDescent="0.25">
      <c r="A33" s="50" t="s">
        <v>246</v>
      </c>
      <c r="B33" s="12">
        <v>7126</v>
      </c>
      <c r="C33" s="46">
        <f>IFERROR(B33/B35,"--")</f>
        <v>0.76557799742157284</v>
      </c>
      <c r="D33" s="12">
        <v>6897</v>
      </c>
      <c r="E33" s="46">
        <f>IFERROR(D33/D35,"--")</f>
        <v>0.75983254379200171</v>
      </c>
      <c r="F33" s="12">
        <v>7210</v>
      </c>
      <c r="G33" s="46">
        <f>IFERROR(F33/F35,"--")</f>
        <v>0.75026014568158172</v>
      </c>
      <c r="H33" s="12">
        <v>7068</v>
      </c>
      <c r="I33" s="46">
        <f>IFERROR(H33/H35,"--")</f>
        <v>0.72993906847051537</v>
      </c>
      <c r="J33" s="12">
        <v>6894</v>
      </c>
      <c r="K33" s="46">
        <f>IFERROR(J33/$J$35,"--")</f>
        <v>0.72015042306486998</v>
      </c>
      <c r="L33" s="46">
        <f t="shared" ref="L33:L35" si="20">(J33-B33)/B33</f>
        <v>-3.2556834128543363E-2</v>
      </c>
    </row>
    <row r="34" spans="1:12" x14ac:dyDescent="0.25">
      <c r="A34" s="51" t="s">
        <v>28</v>
      </c>
      <c r="B34" s="12">
        <v>2182</v>
      </c>
      <c r="C34" s="46">
        <f>IFERROR(B34/B35,"--")</f>
        <v>0.23442200257842716</v>
      </c>
      <c r="D34" s="12">
        <v>2180</v>
      </c>
      <c r="E34" s="46">
        <f>IFERROR(D34/D35,"--")</f>
        <v>0.24016745620799823</v>
      </c>
      <c r="F34" s="12">
        <v>2400</v>
      </c>
      <c r="G34" s="46">
        <f>IFERROR(F34/F35,"--")</f>
        <v>0.2497398543184183</v>
      </c>
      <c r="H34" s="12">
        <v>2615</v>
      </c>
      <c r="I34" s="46">
        <f>IFERROR(H34/H35,"--")</f>
        <v>0.27006093152948468</v>
      </c>
      <c r="J34" s="12">
        <v>2679</v>
      </c>
      <c r="K34" s="46">
        <f>IFERROR(J34/$J$35,"--")</f>
        <v>0.27984957693513007</v>
      </c>
      <c r="L34" s="46">
        <f t="shared" si="20"/>
        <v>0.22777268560953254</v>
      </c>
    </row>
    <row r="35" spans="1:12" x14ac:dyDescent="0.25">
      <c r="A35" s="52" t="s">
        <v>5</v>
      </c>
      <c r="B35" s="59">
        <f t="shared" ref="B35" si="21">SUM(B33:B34)</f>
        <v>9308</v>
      </c>
      <c r="C35" s="60">
        <f>SUM(C33:C34)</f>
        <v>1</v>
      </c>
      <c r="D35" s="59">
        <f t="shared" ref="D35" si="22">SUM(D33:D34)</f>
        <v>9077</v>
      </c>
      <c r="E35" s="60">
        <f>SUM(E33:E34)</f>
        <v>1</v>
      </c>
      <c r="F35" s="59">
        <f t="shared" ref="F35" si="23">SUM(F33:F34)</f>
        <v>9610</v>
      </c>
      <c r="G35" s="60">
        <f>SUM(G33:G34)</f>
        <v>1</v>
      </c>
      <c r="H35" s="59">
        <f t="shared" ref="H35" si="24">SUM(H33:H34)</f>
        <v>9683</v>
      </c>
      <c r="I35" s="60">
        <f>SUM(I33:I34)</f>
        <v>1</v>
      </c>
      <c r="J35" s="59">
        <f t="shared" ref="J35" si="25">SUM(J33:J34)</f>
        <v>9573</v>
      </c>
      <c r="K35" s="60">
        <f>SUM(K33:K34)</f>
        <v>1</v>
      </c>
      <c r="L35" s="60">
        <f t="shared" si="20"/>
        <v>2.8470133218736572E-2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ageMargins left="0.7" right="0.7" top="0.75" bottom="0.75" header="0.3" footer="0.3"/>
  <pageSetup scale="98" orientation="landscape" verticalDpi="1200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J35" sqref="J35"/>
    </sheetView>
  </sheetViews>
  <sheetFormatPr defaultColWidth="6.140625" defaultRowHeight="15" x14ac:dyDescent="0.25"/>
  <cols>
    <col min="1" max="1" width="38.140625" style="43" customWidth="1"/>
    <col min="2" max="2" width="13.5703125" style="43" customWidth="1"/>
    <col min="3" max="4" width="13.5703125" style="66" customWidth="1"/>
    <col min="5" max="5" width="13.5703125" style="67" customWidth="1"/>
    <col min="6" max="6" width="13.5703125" style="66" customWidth="1"/>
    <col min="7" max="7" width="13.5703125" style="67" customWidth="1"/>
    <col min="8" max="8" width="13.5703125" style="68" customWidth="1"/>
    <col min="9" max="16384" width="6.140625" style="43"/>
  </cols>
  <sheetData>
    <row r="1" spans="1:8" x14ac:dyDescent="0.25">
      <c r="A1" s="90" t="s">
        <v>67</v>
      </c>
      <c r="B1" s="90"/>
      <c r="C1" s="90"/>
      <c r="D1" s="90"/>
      <c r="E1" s="90"/>
      <c r="F1" s="90"/>
      <c r="G1" s="90"/>
      <c r="H1" s="90"/>
    </row>
    <row r="2" spans="1:8" x14ac:dyDescent="0.25">
      <c r="A2" s="94"/>
      <c r="B2" s="94"/>
      <c r="C2" s="94"/>
      <c r="D2" s="94"/>
      <c r="E2" s="94"/>
      <c r="F2" s="94"/>
      <c r="G2" s="94"/>
      <c r="H2" s="94"/>
    </row>
    <row r="3" spans="1:8" ht="30" x14ac:dyDescent="0.25">
      <c r="A3" s="53"/>
      <c r="B3" s="32" t="s">
        <v>29</v>
      </c>
      <c r="C3" s="54" t="s">
        <v>30</v>
      </c>
      <c r="D3" s="54" t="s">
        <v>55</v>
      </c>
      <c r="E3" s="55" t="s">
        <v>56</v>
      </c>
      <c r="F3" s="54" t="s">
        <v>57</v>
      </c>
      <c r="G3" s="55" t="s">
        <v>31</v>
      </c>
      <c r="H3" s="56" t="s">
        <v>58</v>
      </c>
    </row>
    <row r="4" spans="1:8" x14ac:dyDescent="0.25">
      <c r="A4" s="95" t="s">
        <v>66</v>
      </c>
      <c r="B4" s="7" t="s">
        <v>262</v>
      </c>
      <c r="C4" s="12">
        <v>21452</v>
      </c>
      <c r="D4" s="12">
        <v>18327</v>
      </c>
      <c r="E4" s="13">
        <v>0.85432593697557335</v>
      </c>
      <c r="F4" s="12">
        <v>15217</v>
      </c>
      <c r="G4" s="13">
        <v>0.70935110945366397</v>
      </c>
      <c r="H4" s="14" t="s">
        <v>9</v>
      </c>
    </row>
    <row r="5" spans="1:8" x14ac:dyDescent="0.25">
      <c r="A5" s="96"/>
      <c r="B5" s="7" t="s">
        <v>263</v>
      </c>
      <c r="C5" s="12">
        <v>20694</v>
      </c>
      <c r="D5" s="12">
        <v>17753</v>
      </c>
      <c r="E5" s="13">
        <v>0.8578815115492413</v>
      </c>
      <c r="F5" s="12">
        <v>15073</v>
      </c>
      <c r="G5" s="13">
        <v>0.72837537450468737</v>
      </c>
      <c r="H5" s="14" t="s">
        <v>9</v>
      </c>
    </row>
    <row r="6" spans="1:8" x14ac:dyDescent="0.25">
      <c r="A6" s="96"/>
      <c r="B6" s="7" t="s">
        <v>264</v>
      </c>
      <c r="C6" s="12">
        <v>21399</v>
      </c>
      <c r="D6" s="12">
        <v>18684</v>
      </c>
      <c r="E6" s="13">
        <v>0.87312491237908318</v>
      </c>
      <c r="F6" s="12">
        <v>15964</v>
      </c>
      <c r="G6" s="13">
        <v>0.7460161689798589</v>
      </c>
      <c r="H6" s="14" t="s">
        <v>9</v>
      </c>
    </row>
    <row r="7" spans="1:8" x14ac:dyDescent="0.25">
      <c r="A7" s="96"/>
      <c r="B7" s="7" t="s">
        <v>265</v>
      </c>
      <c r="C7" s="12">
        <v>22268</v>
      </c>
      <c r="D7" s="12">
        <v>19518</v>
      </c>
      <c r="E7" s="13">
        <v>0.87650440093407578</v>
      </c>
      <c r="F7" s="12">
        <v>16761</v>
      </c>
      <c r="G7" s="13">
        <v>0.75269444943416564</v>
      </c>
      <c r="H7" s="14" t="s">
        <v>9</v>
      </c>
    </row>
    <row r="8" spans="1:8" x14ac:dyDescent="0.25">
      <c r="A8" s="97"/>
      <c r="B8" s="7" t="s">
        <v>266</v>
      </c>
      <c r="C8" s="12">
        <v>21816</v>
      </c>
      <c r="D8" s="12">
        <v>19220</v>
      </c>
      <c r="E8" s="13">
        <v>0.88100476714338105</v>
      </c>
      <c r="F8" s="12">
        <v>16756</v>
      </c>
      <c r="G8" s="13">
        <v>0.76806013934726802</v>
      </c>
      <c r="H8" s="14" t="s">
        <v>9</v>
      </c>
    </row>
    <row r="9" spans="1:8" x14ac:dyDescent="0.25">
      <c r="A9" s="62"/>
      <c r="B9" s="10"/>
      <c r="C9" s="63"/>
      <c r="D9" s="63"/>
      <c r="E9" s="64"/>
      <c r="F9" s="63"/>
      <c r="G9" s="64"/>
      <c r="H9" s="65"/>
    </row>
    <row r="10" spans="1:8" ht="30" x14ac:dyDescent="0.25">
      <c r="A10" s="9" t="s">
        <v>68</v>
      </c>
      <c r="B10" s="32" t="s">
        <v>29</v>
      </c>
      <c r="C10" s="54" t="s">
        <v>30</v>
      </c>
      <c r="D10" s="54" t="s">
        <v>55</v>
      </c>
      <c r="E10" s="55" t="s">
        <v>56</v>
      </c>
      <c r="F10" s="54" t="s">
        <v>57</v>
      </c>
      <c r="G10" s="55" t="s">
        <v>31</v>
      </c>
      <c r="H10" s="56" t="s">
        <v>58</v>
      </c>
    </row>
    <row r="11" spans="1:8" x14ac:dyDescent="0.25">
      <c r="A11" s="93" t="s">
        <v>69</v>
      </c>
      <c r="B11" s="7" t="s">
        <v>262</v>
      </c>
      <c r="C11" s="12">
        <v>9451</v>
      </c>
      <c r="D11" s="12">
        <v>8145</v>
      </c>
      <c r="E11" s="13">
        <v>0.86181356470214787</v>
      </c>
      <c r="F11" s="12">
        <v>6804</v>
      </c>
      <c r="G11" s="13">
        <v>0.71992381758544066</v>
      </c>
      <c r="H11" s="14" t="s">
        <v>9</v>
      </c>
    </row>
    <row r="12" spans="1:8" x14ac:dyDescent="0.25">
      <c r="A12" s="93"/>
      <c r="B12" s="7" t="s">
        <v>263</v>
      </c>
      <c r="C12" s="12">
        <v>9045</v>
      </c>
      <c r="D12" s="12">
        <v>7881</v>
      </c>
      <c r="E12" s="13">
        <v>0.87131011608623554</v>
      </c>
      <c r="F12" s="12">
        <v>6791</v>
      </c>
      <c r="G12" s="13">
        <v>0.75080154781647324</v>
      </c>
      <c r="H12" s="14" t="s">
        <v>9</v>
      </c>
    </row>
    <row r="13" spans="1:8" x14ac:dyDescent="0.25">
      <c r="A13" s="93"/>
      <c r="B13" s="7" t="s">
        <v>264</v>
      </c>
      <c r="C13" s="12">
        <v>9079</v>
      </c>
      <c r="D13" s="12">
        <v>8025</v>
      </c>
      <c r="E13" s="13">
        <v>0.8839079193743804</v>
      </c>
      <c r="F13" s="12">
        <v>6944</v>
      </c>
      <c r="G13" s="13">
        <v>0.76484194294525831</v>
      </c>
      <c r="H13" s="14" t="s">
        <v>9</v>
      </c>
    </row>
    <row r="14" spans="1:8" x14ac:dyDescent="0.25">
      <c r="A14" s="93"/>
      <c r="B14" s="7" t="s">
        <v>265</v>
      </c>
      <c r="C14" s="12">
        <v>9433</v>
      </c>
      <c r="D14" s="12">
        <v>8283</v>
      </c>
      <c r="E14" s="13">
        <v>0.87808756493162299</v>
      </c>
      <c r="F14" s="12">
        <v>7248</v>
      </c>
      <c r="G14" s="13">
        <v>0.76836637337008373</v>
      </c>
      <c r="H14" s="14" t="s">
        <v>9</v>
      </c>
    </row>
    <row r="15" spans="1:8" x14ac:dyDescent="0.25">
      <c r="A15" s="93"/>
      <c r="B15" s="7" t="s">
        <v>266</v>
      </c>
      <c r="C15" s="12">
        <v>8863</v>
      </c>
      <c r="D15" s="12">
        <v>7901</v>
      </c>
      <c r="E15" s="13">
        <v>0.89145887397043888</v>
      </c>
      <c r="F15" s="12">
        <v>6905</v>
      </c>
      <c r="G15" s="13">
        <v>0.77908157508744214</v>
      </c>
      <c r="H15" s="14" t="s">
        <v>9</v>
      </c>
    </row>
    <row r="16" spans="1:8" ht="30" x14ac:dyDescent="0.25">
      <c r="A16" s="57"/>
      <c r="B16" s="32" t="s">
        <v>29</v>
      </c>
      <c r="C16" s="54" t="s">
        <v>30</v>
      </c>
      <c r="D16" s="54" t="s">
        <v>55</v>
      </c>
      <c r="E16" s="55" t="s">
        <v>56</v>
      </c>
      <c r="F16" s="54" t="s">
        <v>57</v>
      </c>
      <c r="G16" s="55" t="s">
        <v>31</v>
      </c>
      <c r="H16" s="56" t="s">
        <v>58</v>
      </c>
    </row>
    <row r="17" spans="1:8" x14ac:dyDescent="0.25">
      <c r="A17" s="93" t="s">
        <v>70</v>
      </c>
      <c r="B17" s="7" t="s">
        <v>262</v>
      </c>
      <c r="C17" s="12">
        <v>5167</v>
      </c>
      <c r="D17" s="12">
        <v>4320</v>
      </c>
      <c r="E17" s="13">
        <v>0.83607509192955298</v>
      </c>
      <c r="F17" s="12">
        <v>3723</v>
      </c>
      <c r="G17" s="13">
        <v>0.72053415908651053</v>
      </c>
      <c r="H17" s="14" t="s">
        <v>9</v>
      </c>
    </row>
    <row r="18" spans="1:8" x14ac:dyDescent="0.25">
      <c r="A18" s="93"/>
      <c r="B18" s="7" t="s">
        <v>263</v>
      </c>
      <c r="C18" s="12">
        <v>4771</v>
      </c>
      <c r="D18" s="12">
        <v>4045</v>
      </c>
      <c r="E18" s="13">
        <v>0.84783064347097048</v>
      </c>
      <c r="F18" s="12">
        <v>3405</v>
      </c>
      <c r="G18" s="13">
        <v>0.71368685810102706</v>
      </c>
      <c r="H18" s="14" t="s">
        <v>9</v>
      </c>
    </row>
    <row r="19" spans="1:8" x14ac:dyDescent="0.25">
      <c r="A19" s="93"/>
      <c r="B19" s="7" t="s">
        <v>264</v>
      </c>
      <c r="C19" s="12">
        <v>4714</v>
      </c>
      <c r="D19" s="12">
        <v>4078</v>
      </c>
      <c r="E19" s="13">
        <v>0.86508273228680521</v>
      </c>
      <c r="F19" s="12">
        <v>3568</v>
      </c>
      <c r="G19" s="13">
        <v>0.75689435723377174</v>
      </c>
      <c r="H19" s="14" t="s">
        <v>9</v>
      </c>
    </row>
    <row r="20" spans="1:8" x14ac:dyDescent="0.25">
      <c r="A20" s="93"/>
      <c r="B20" s="7" t="s">
        <v>265</v>
      </c>
      <c r="C20" s="12">
        <v>5070</v>
      </c>
      <c r="D20" s="12">
        <v>4502</v>
      </c>
      <c r="E20" s="13">
        <v>0.88796844181459567</v>
      </c>
      <c r="F20" s="12">
        <v>3905</v>
      </c>
      <c r="G20" s="13">
        <v>0.77021696252465488</v>
      </c>
      <c r="H20" s="14" t="s">
        <v>9</v>
      </c>
    </row>
    <row r="21" spans="1:8" x14ac:dyDescent="0.25">
      <c r="A21" s="93"/>
      <c r="B21" s="7" t="s">
        <v>266</v>
      </c>
      <c r="C21" s="12">
        <v>5013</v>
      </c>
      <c r="D21" s="12">
        <v>4439</v>
      </c>
      <c r="E21" s="13">
        <v>0.88549770596449229</v>
      </c>
      <c r="F21" s="12">
        <v>3946</v>
      </c>
      <c r="G21" s="13">
        <v>0.78715340115699184</v>
      </c>
      <c r="H21" s="14" t="s">
        <v>9</v>
      </c>
    </row>
    <row r="22" spans="1:8" ht="30" x14ac:dyDescent="0.25">
      <c r="A22" s="57"/>
      <c r="B22" s="32" t="s">
        <v>29</v>
      </c>
      <c r="C22" s="54" t="s">
        <v>30</v>
      </c>
      <c r="D22" s="54" t="s">
        <v>55</v>
      </c>
      <c r="E22" s="55" t="s">
        <v>56</v>
      </c>
      <c r="F22" s="54" t="s">
        <v>57</v>
      </c>
      <c r="G22" s="55" t="s">
        <v>31</v>
      </c>
      <c r="H22" s="56" t="s">
        <v>58</v>
      </c>
    </row>
    <row r="23" spans="1:8" x14ac:dyDescent="0.25">
      <c r="A23" s="93" t="s">
        <v>71</v>
      </c>
      <c r="B23" s="7" t="s">
        <v>262</v>
      </c>
      <c r="C23" s="12">
        <v>766</v>
      </c>
      <c r="D23" s="12">
        <v>648</v>
      </c>
      <c r="E23" s="13">
        <v>0.84595300261096606</v>
      </c>
      <c r="F23" s="12">
        <v>544</v>
      </c>
      <c r="G23" s="13">
        <v>0.71018276762402088</v>
      </c>
      <c r="H23" s="14" t="s">
        <v>9</v>
      </c>
    </row>
    <row r="24" spans="1:8" x14ac:dyDescent="0.25">
      <c r="A24" s="93"/>
      <c r="B24" s="7" t="s">
        <v>263</v>
      </c>
      <c r="C24" s="12">
        <v>756</v>
      </c>
      <c r="D24" s="12">
        <v>675</v>
      </c>
      <c r="E24" s="13">
        <v>0.8928571428571429</v>
      </c>
      <c r="F24" s="12">
        <v>600</v>
      </c>
      <c r="G24" s="13">
        <v>0.79365079365079361</v>
      </c>
      <c r="H24" s="14" t="s">
        <v>9</v>
      </c>
    </row>
    <row r="25" spans="1:8" x14ac:dyDescent="0.25">
      <c r="A25" s="93"/>
      <c r="B25" s="7" t="s">
        <v>264</v>
      </c>
      <c r="C25" s="12">
        <v>698</v>
      </c>
      <c r="D25" s="12">
        <v>606</v>
      </c>
      <c r="E25" s="13">
        <v>0.86819484240687683</v>
      </c>
      <c r="F25" s="12">
        <v>519</v>
      </c>
      <c r="G25" s="13">
        <v>0.7435530085959885</v>
      </c>
      <c r="H25" s="14" t="s">
        <v>9</v>
      </c>
    </row>
    <row r="26" spans="1:8" x14ac:dyDescent="0.25">
      <c r="A26" s="93"/>
      <c r="B26" s="7" t="s">
        <v>265</v>
      </c>
      <c r="C26" s="12">
        <v>533</v>
      </c>
      <c r="D26" s="12">
        <v>472</v>
      </c>
      <c r="E26" s="13">
        <v>0.88555347091932457</v>
      </c>
      <c r="F26" s="12">
        <v>392</v>
      </c>
      <c r="G26" s="13">
        <v>0.73545966228893056</v>
      </c>
      <c r="H26" s="14" t="s">
        <v>9</v>
      </c>
    </row>
    <row r="27" spans="1:8" x14ac:dyDescent="0.25">
      <c r="A27" s="93"/>
      <c r="B27" s="7" t="s">
        <v>266</v>
      </c>
      <c r="C27" s="12">
        <v>787</v>
      </c>
      <c r="D27" s="12">
        <v>727</v>
      </c>
      <c r="E27" s="13">
        <v>0.92376111817026685</v>
      </c>
      <c r="F27" s="12">
        <v>626</v>
      </c>
      <c r="G27" s="13">
        <v>0.795425667090216</v>
      </c>
      <c r="H27" s="14" t="s">
        <v>9</v>
      </c>
    </row>
    <row r="28" spans="1:8" ht="30" x14ac:dyDescent="0.25">
      <c r="A28" s="57"/>
      <c r="B28" s="32" t="s">
        <v>29</v>
      </c>
      <c r="C28" s="54" t="s">
        <v>30</v>
      </c>
      <c r="D28" s="54" t="s">
        <v>55</v>
      </c>
      <c r="E28" s="55" t="s">
        <v>56</v>
      </c>
      <c r="F28" s="54" t="s">
        <v>57</v>
      </c>
      <c r="G28" s="55" t="s">
        <v>31</v>
      </c>
      <c r="H28" s="56" t="s">
        <v>58</v>
      </c>
    </row>
    <row r="29" spans="1:8" x14ac:dyDescent="0.25">
      <c r="A29" s="93" t="s">
        <v>72</v>
      </c>
      <c r="B29" s="7" t="s">
        <v>262</v>
      </c>
      <c r="C29" s="16" t="s">
        <v>9</v>
      </c>
      <c r="D29" s="16" t="s">
        <v>9</v>
      </c>
      <c r="E29" s="17" t="s">
        <v>9</v>
      </c>
      <c r="F29" s="16" t="s">
        <v>9</v>
      </c>
      <c r="G29" s="17" t="s">
        <v>9</v>
      </c>
      <c r="H29" s="61" t="s">
        <v>9</v>
      </c>
    </row>
    <row r="30" spans="1:8" x14ac:dyDescent="0.25">
      <c r="A30" s="93"/>
      <c r="B30" s="7" t="s">
        <v>263</v>
      </c>
      <c r="C30" s="16" t="s">
        <v>9</v>
      </c>
      <c r="D30" s="16" t="s">
        <v>9</v>
      </c>
      <c r="E30" s="17" t="s">
        <v>9</v>
      </c>
      <c r="F30" s="16" t="s">
        <v>9</v>
      </c>
      <c r="G30" s="17" t="s">
        <v>9</v>
      </c>
      <c r="H30" s="14" t="s">
        <v>9</v>
      </c>
    </row>
    <row r="31" spans="1:8" x14ac:dyDescent="0.25">
      <c r="A31" s="93"/>
      <c r="B31" s="7" t="s">
        <v>264</v>
      </c>
      <c r="C31" s="16" t="s">
        <v>9</v>
      </c>
      <c r="D31" s="16" t="s">
        <v>9</v>
      </c>
      <c r="E31" s="17" t="s">
        <v>9</v>
      </c>
      <c r="F31" s="16" t="s">
        <v>9</v>
      </c>
      <c r="G31" s="17" t="s">
        <v>9</v>
      </c>
      <c r="H31" s="14" t="s">
        <v>9</v>
      </c>
    </row>
    <row r="32" spans="1:8" x14ac:dyDescent="0.25">
      <c r="A32" s="93"/>
      <c r="B32" s="7" t="s">
        <v>265</v>
      </c>
      <c r="C32" s="16" t="s">
        <v>9</v>
      </c>
      <c r="D32" s="16" t="s">
        <v>9</v>
      </c>
      <c r="E32" s="17" t="s">
        <v>9</v>
      </c>
      <c r="F32" s="16" t="s">
        <v>9</v>
      </c>
      <c r="G32" s="17" t="s">
        <v>9</v>
      </c>
      <c r="H32" s="14" t="s">
        <v>9</v>
      </c>
    </row>
    <row r="33" spans="1:8" x14ac:dyDescent="0.25">
      <c r="A33" s="93"/>
      <c r="B33" s="7" t="s">
        <v>266</v>
      </c>
      <c r="C33" s="16" t="s">
        <v>9</v>
      </c>
      <c r="D33" s="16" t="s">
        <v>9</v>
      </c>
      <c r="E33" s="17" t="s">
        <v>9</v>
      </c>
      <c r="F33" s="16" t="s">
        <v>9</v>
      </c>
      <c r="G33" s="17" t="s">
        <v>9</v>
      </c>
      <c r="H33" s="61" t="s">
        <v>9</v>
      </c>
    </row>
    <row r="34" spans="1:8" ht="30" x14ac:dyDescent="0.25">
      <c r="A34" s="57"/>
      <c r="B34" s="32" t="s">
        <v>29</v>
      </c>
      <c r="C34" s="54" t="s">
        <v>30</v>
      </c>
      <c r="D34" s="54" t="s">
        <v>55</v>
      </c>
      <c r="E34" s="55" t="s">
        <v>56</v>
      </c>
      <c r="F34" s="54" t="s">
        <v>57</v>
      </c>
      <c r="G34" s="55" t="s">
        <v>31</v>
      </c>
      <c r="H34" s="56" t="s">
        <v>58</v>
      </c>
    </row>
    <row r="35" spans="1:8" x14ac:dyDescent="0.25">
      <c r="A35" s="93" t="s">
        <v>73</v>
      </c>
      <c r="B35" s="7" t="s">
        <v>262</v>
      </c>
      <c r="C35" s="12">
        <v>6068</v>
      </c>
      <c r="D35" s="12">
        <v>5214</v>
      </c>
      <c r="E35" s="13">
        <v>0.85926170072511532</v>
      </c>
      <c r="F35" s="12">
        <v>4146</v>
      </c>
      <c r="G35" s="13">
        <v>0.68325642715886614</v>
      </c>
      <c r="H35" s="14" t="s">
        <v>9</v>
      </c>
    </row>
    <row r="36" spans="1:8" x14ac:dyDescent="0.25">
      <c r="A36" s="93"/>
      <c r="B36" s="7" t="s">
        <v>263</v>
      </c>
      <c r="C36" s="16">
        <v>6122</v>
      </c>
      <c r="D36" s="16">
        <v>5152</v>
      </c>
      <c r="E36" s="17">
        <v>0.84155504737014053</v>
      </c>
      <c r="F36" s="16">
        <v>4277</v>
      </c>
      <c r="G36" s="17">
        <v>0.69862789937928782</v>
      </c>
      <c r="H36" s="14" t="s">
        <v>9</v>
      </c>
    </row>
    <row r="37" spans="1:8" x14ac:dyDescent="0.25">
      <c r="A37" s="93"/>
      <c r="B37" s="7" t="s">
        <v>264</v>
      </c>
      <c r="C37" s="12">
        <v>6908</v>
      </c>
      <c r="D37" s="12">
        <v>5975</v>
      </c>
      <c r="E37" s="13">
        <v>0.86493920092646204</v>
      </c>
      <c r="F37" s="12">
        <v>4933</v>
      </c>
      <c r="G37" s="13">
        <v>0.71409959467284312</v>
      </c>
      <c r="H37" s="14" t="s">
        <v>9</v>
      </c>
    </row>
    <row r="38" spans="1:8" x14ac:dyDescent="0.25">
      <c r="A38" s="93"/>
      <c r="B38" s="7" t="s">
        <v>265</v>
      </c>
      <c r="C38" s="16">
        <v>7232</v>
      </c>
      <c r="D38" s="16">
        <v>6261</v>
      </c>
      <c r="E38" s="17">
        <v>0.86573561946902655</v>
      </c>
      <c r="F38" s="16">
        <v>5216</v>
      </c>
      <c r="G38" s="17">
        <v>0.72123893805309736</v>
      </c>
      <c r="H38" s="14" t="s">
        <v>9</v>
      </c>
    </row>
    <row r="39" spans="1:8" x14ac:dyDescent="0.25">
      <c r="A39" s="93"/>
      <c r="B39" s="7" t="s">
        <v>266</v>
      </c>
      <c r="C39" s="16">
        <v>7153</v>
      </c>
      <c r="D39" s="16">
        <v>6153</v>
      </c>
      <c r="E39" s="17">
        <v>0.86019851810429193</v>
      </c>
      <c r="F39" s="16">
        <v>5279</v>
      </c>
      <c r="G39" s="17">
        <v>0.73801202292744306</v>
      </c>
      <c r="H39" s="14" t="s">
        <v>9</v>
      </c>
    </row>
  </sheetData>
  <mergeCells count="7">
    <mergeCell ref="A23:A27"/>
    <mergeCell ref="A29:A33"/>
    <mergeCell ref="A35:A39"/>
    <mergeCell ref="A17:A21"/>
    <mergeCell ref="A1:H2"/>
    <mergeCell ref="A4:A8"/>
    <mergeCell ref="A11:A15"/>
  </mergeCells>
  <pageMargins left="0.7" right="0.7" top="0.75" bottom="0.75" header="0.3" footer="0.3"/>
  <pageSetup scale="91" orientation="landscape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opLeftCell="A13" zoomScale="90" zoomScaleNormal="90" workbookViewId="0">
      <selection activeCell="K26" sqref="K26"/>
    </sheetView>
  </sheetViews>
  <sheetFormatPr defaultColWidth="9.140625" defaultRowHeight="15" x14ac:dyDescent="0.25"/>
  <cols>
    <col min="1" max="1" width="19.140625" customWidth="1"/>
    <col min="2" max="4" width="13.7109375" customWidth="1"/>
    <col min="5" max="5" width="13.7109375" style="4" customWidth="1"/>
    <col min="6" max="6" width="13.7109375" customWidth="1"/>
    <col min="7" max="7" width="13.7109375" style="4" customWidth="1"/>
    <col min="8" max="8" width="13.7109375" style="5" customWidth="1"/>
    <col min="9" max="22" width="13.7109375" customWidth="1"/>
  </cols>
  <sheetData>
    <row r="1" spans="1:8" ht="29.25" customHeight="1" x14ac:dyDescent="0.25">
      <c r="A1" s="107" t="s">
        <v>61</v>
      </c>
      <c r="B1" s="107"/>
      <c r="C1" s="107"/>
      <c r="D1" s="107"/>
      <c r="E1" s="107"/>
      <c r="F1" s="107"/>
      <c r="G1" s="107"/>
      <c r="H1" s="107"/>
    </row>
    <row r="2" spans="1:8" ht="30" x14ac:dyDescent="0.25">
      <c r="A2" s="9" t="s">
        <v>52</v>
      </c>
      <c r="B2" s="32" t="s">
        <v>29</v>
      </c>
      <c r="C2" s="11" t="s">
        <v>30</v>
      </c>
      <c r="D2" s="11" t="s">
        <v>55</v>
      </c>
      <c r="E2" s="55" t="s">
        <v>56</v>
      </c>
      <c r="F2" s="11" t="s">
        <v>57</v>
      </c>
      <c r="G2" s="55" t="s">
        <v>31</v>
      </c>
      <c r="H2" s="56" t="s">
        <v>58</v>
      </c>
    </row>
    <row r="3" spans="1:8" x14ac:dyDescent="0.25">
      <c r="A3" s="93" t="s">
        <v>272</v>
      </c>
      <c r="B3" s="7" t="s">
        <v>262</v>
      </c>
      <c r="C3" s="2">
        <v>17430</v>
      </c>
      <c r="D3" s="2">
        <v>15235</v>
      </c>
      <c r="E3" s="3">
        <v>0.87406769936890416</v>
      </c>
      <c r="F3" s="2">
        <v>12726</v>
      </c>
      <c r="G3" s="3">
        <v>0.73012048192771084</v>
      </c>
      <c r="H3" s="15" t="s">
        <v>9</v>
      </c>
    </row>
    <row r="4" spans="1:8" x14ac:dyDescent="0.25">
      <c r="A4" s="93"/>
      <c r="B4" s="7" t="s">
        <v>263</v>
      </c>
      <c r="C4" s="2">
        <v>16671</v>
      </c>
      <c r="D4" s="2">
        <v>14568</v>
      </c>
      <c r="E4" s="3">
        <v>0.87385279827244922</v>
      </c>
      <c r="F4" s="2">
        <v>12438</v>
      </c>
      <c r="G4" s="3">
        <v>0.74608601763541482</v>
      </c>
      <c r="H4" s="15" t="s">
        <v>9</v>
      </c>
    </row>
    <row r="5" spans="1:8" x14ac:dyDescent="0.25">
      <c r="A5" s="93"/>
      <c r="B5" s="7" t="s">
        <v>264</v>
      </c>
      <c r="C5" s="2">
        <v>16327</v>
      </c>
      <c r="D5" s="2">
        <v>14519</v>
      </c>
      <c r="E5" s="3">
        <v>0.88926318368346913</v>
      </c>
      <c r="F5" s="2">
        <v>12517</v>
      </c>
      <c r="G5" s="3">
        <v>0.76664420897899188</v>
      </c>
      <c r="H5" s="15" t="s">
        <v>9</v>
      </c>
    </row>
    <row r="6" spans="1:8" x14ac:dyDescent="0.25">
      <c r="A6" s="93"/>
      <c r="B6" s="7" t="s">
        <v>265</v>
      </c>
      <c r="C6" s="2">
        <v>16303</v>
      </c>
      <c r="D6" s="2">
        <v>14515</v>
      </c>
      <c r="E6" s="3">
        <v>0.89032693369318527</v>
      </c>
      <c r="F6" s="2">
        <v>12628</v>
      </c>
      <c r="G6" s="3">
        <v>0.77458136539287248</v>
      </c>
      <c r="H6" s="15" t="s">
        <v>9</v>
      </c>
    </row>
    <row r="7" spans="1:8" x14ac:dyDescent="0.25">
      <c r="A7" s="93"/>
      <c r="B7" s="7" t="s">
        <v>266</v>
      </c>
      <c r="C7" s="2">
        <v>15645</v>
      </c>
      <c r="D7" s="2">
        <v>14034</v>
      </c>
      <c r="E7" s="3">
        <v>0.89702780441035479</v>
      </c>
      <c r="F7" s="2">
        <v>12301</v>
      </c>
      <c r="G7" s="3">
        <v>0.78625759028443587</v>
      </c>
      <c r="H7" s="15" t="s">
        <v>9</v>
      </c>
    </row>
    <row r="8" spans="1:8" x14ac:dyDescent="0.25">
      <c r="A8" s="93" t="s">
        <v>33</v>
      </c>
      <c r="B8" s="7" t="s">
        <v>262</v>
      </c>
      <c r="C8" s="30">
        <v>3425</v>
      </c>
      <c r="D8" s="30">
        <v>2623</v>
      </c>
      <c r="E8" s="31">
        <v>0.76583941605839412</v>
      </c>
      <c r="F8" s="30">
        <v>2110</v>
      </c>
      <c r="G8" s="3">
        <v>0.61605839416058394</v>
      </c>
      <c r="H8" s="15" t="s">
        <v>9</v>
      </c>
    </row>
    <row r="9" spans="1:8" x14ac:dyDescent="0.25">
      <c r="A9" s="93"/>
      <c r="B9" s="7" t="s">
        <v>263</v>
      </c>
      <c r="C9" s="30">
        <v>3398</v>
      </c>
      <c r="D9" s="30">
        <v>2694</v>
      </c>
      <c r="E9" s="31">
        <v>0.79281930547380808</v>
      </c>
      <c r="F9" s="30">
        <v>2258</v>
      </c>
      <c r="G9" s="3">
        <v>0.66450853443201885</v>
      </c>
      <c r="H9" s="15" t="s">
        <v>9</v>
      </c>
    </row>
    <row r="10" spans="1:8" x14ac:dyDescent="0.25">
      <c r="A10" s="93"/>
      <c r="B10" s="7" t="s">
        <v>264</v>
      </c>
      <c r="C10" s="30">
        <v>4304</v>
      </c>
      <c r="D10" s="30">
        <v>3547</v>
      </c>
      <c r="E10" s="31">
        <v>0.82411710037174724</v>
      </c>
      <c r="F10" s="30">
        <v>2949</v>
      </c>
      <c r="G10" s="3">
        <v>0.68517657992565051</v>
      </c>
      <c r="H10" s="15" t="s">
        <v>9</v>
      </c>
    </row>
    <row r="11" spans="1:8" x14ac:dyDescent="0.25">
      <c r="A11" s="93"/>
      <c r="B11" s="7" t="s">
        <v>265</v>
      </c>
      <c r="C11" s="30">
        <v>5174</v>
      </c>
      <c r="D11" s="30">
        <v>4338</v>
      </c>
      <c r="E11" s="31">
        <v>0.83842288364901429</v>
      </c>
      <c r="F11" s="30">
        <v>3601</v>
      </c>
      <c r="G11" s="3">
        <v>0.6959798994974874</v>
      </c>
      <c r="H11" s="15" t="s">
        <v>9</v>
      </c>
    </row>
    <row r="12" spans="1:8" x14ac:dyDescent="0.25">
      <c r="A12" s="93"/>
      <c r="B12" s="7" t="s">
        <v>266</v>
      </c>
      <c r="C12" s="30">
        <v>5598</v>
      </c>
      <c r="D12" s="30">
        <v>4712</v>
      </c>
      <c r="E12" s="31">
        <v>0.84172918899607008</v>
      </c>
      <c r="F12" s="30">
        <v>4074</v>
      </c>
      <c r="G12" s="3">
        <v>0.72775991425509112</v>
      </c>
      <c r="H12" s="15" t="s">
        <v>9</v>
      </c>
    </row>
    <row r="13" spans="1:8" x14ac:dyDescent="0.25">
      <c r="A13" s="106" t="s">
        <v>32</v>
      </c>
      <c r="B13" s="7" t="s">
        <v>262</v>
      </c>
      <c r="C13" s="30">
        <v>597</v>
      </c>
      <c r="D13" s="30">
        <v>469</v>
      </c>
      <c r="E13" s="31">
        <v>0.78559463986599665</v>
      </c>
      <c r="F13" s="30">
        <v>381</v>
      </c>
      <c r="G13" s="3">
        <v>0.63819095477386933</v>
      </c>
      <c r="H13" s="15" t="s">
        <v>9</v>
      </c>
    </row>
    <row r="14" spans="1:8" x14ac:dyDescent="0.25">
      <c r="A14" s="106"/>
      <c r="B14" s="7" t="s">
        <v>263</v>
      </c>
      <c r="C14" s="30">
        <v>625</v>
      </c>
      <c r="D14" s="30">
        <v>491</v>
      </c>
      <c r="E14" s="31">
        <v>0.78559999999999997</v>
      </c>
      <c r="F14" s="30">
        <v>377</v>
      </c>
      <c r="G14" s="3">
        <v>0.60319999999999996</v>
      </c>
      <c r="H14" s="15" t="s">
        <v>9</v>
      </c>
    </row>
    <row r="15" spans="1:8" x14ac:dyDescent="0.25">
      <c r="A15" s="106"/>
      <c r="B15" s="7" t="s">
        <v>264</v>
      </c>
      <c r="C15" s="30">
        <v>768</v>
      </c>
      <c r="D15" s="30">
        <v>618</v>
      </c>
      <c r="E15" s="31">
        <v>0.8046875</v>
      </c>
      <c r="F15" s="30">
        <v>498</v>
      </c>
      <c r="G15" s="3">
        <v>0.6484375</v>
      </c>
      <c r="H15" s="15" t="s">
        <v>9</v>
      </c>
    </row>
    <row r="16" spans="1:8" x14ac:dyDescent="0.25">
      <c r="A16" s="106"/>
      <c r="B16" s="7" t="s">
        <v>265</v>
      </c>
      <c r="C16" s="30">
        <v>791</v>
      </c>
      <c r="D16" s="30">
        <v>665</v>
      </c>
      <c r="E16" s="31">
        <v>0.84070796460176989</v>
      </c>
      <c r="F16" s="30">
        <v>532</v>
      </c>
      <c r="G16" s="3">
        <v>0.67256637168141598</v>
      </c>
      <c r="H16" s="15" t="s">
        <v>9</v>
      </c>
    </row>
    <row r="17" spans="1:22" x14ac:dyDescent="0.25">
      <c r="A17" s="106"/>
      <c r="B17" s="6" t="s">
        <v>266</v>
      </c>
      <c r="C17" s="30">
        <v>573</v>
      </c>
      <c r="D17" s="30">
        <v>474</v>
      </c>
      <c r="E17" s="31">
        <v>0.82722513089005234</v>
      </c>
      <c r="F17" s="30">
        <v>381</v>
      </c>
      <c r="G17" s="3">
        <v>0.66492146596858637</v>
      </c>
      <c r="H17" s="15" t="s">
        <v>9</v>
      </c>
    </row>
    <row r="20" spans="1:22" ht="21" x14ac:dyDescent="0.25">
      <c r="A20" s="102" t="s">
        <v>272</v>
      </c>
      <c r="B20" s="102"/>
      <c r="C20" s="102"/>
      <c r="D20" s="102"/>
      <c r="E20" s="102"/>
      <c r="F20" s="102"/>
      <c r="G20" s="102"/>
      <c r="H20" s="102"/>
      <c r="I20" s="102" t="s">
        <v>33</v>
      </c>
      <c r="J20" s="102"/>
      <c r="K20" s="102"/>
      <c r="L20" s="102"/>
      <c r="M20" s="102"/>
      <c r="N20" s="102"/>
      <c r="O20" s="102"/>
      <c r="P20" s="102" t="s">
        <v>32</v>
      </c>
      <c r="Q20" s="102"/>
      <c r="R20" s="102"/>
      <c r="S20" s="102"/>
      <c r="T20" s="102"/>
      <c r="U20" s="102"/>
      <c r="V20" s="102"/>
    </row>
    <row r="21" spans="1:22" ht="30" x14ac:dyDescent="0.25">
      <c r="A21" s="77" t="s">
        <v>267</v>
      </c>
      <c r="B21" s="76" t="s">
        <v>29</v>
      </c>
      <c r="C21" s="11" t="s">
        <v>268</v>
      </c>
      <c r="D21" s="11" t="s">
        <v>55</v>
      </c>
      <c r="E21" s="11" t="s">
        <v>56</v>
      </c>
      <c r="F21" s="11" t="s">
        <v>57</v>
      </c>
      <c r="G21" s="11" t="s">
        <v>31</v>
      </c>
      <c r="H21" s="11" t="s">
        <v>58</v>
      </c>
      <c r="I21" s="76" t="s">
        <v>29</v>
      </c>
      <c r="J21" s="11" t="s">
        <v>268</v>
      </c>
      <c r="K21" s="11" t="s">
        <v>55</v>
      </c>
      <c r="L21" s="11" t="s">
        <v>56</v>
      </c>
      <c r="M21" s="11" t="s">
        <v>57</v>
      </c>
      <c r="N21" s="11" t="s">
        <v>31</v>
      </c>
      <c r="O21" s="11" t="s">
        <v>58</v>
      </c>
      <c r="P21" s="76" t="s">
        <v>29</v>
      </c>
      <c r="Q21" s="11" t="s">
        <v>268</v>
      </c>
      <c r="R21" s="11" t="s">
        <v>55</v>
      </c>
      <c r="S21" s="11" t="s">
        <v>56</v>
      </c>
      <c r="T21" s="11" t="s">
        <v>57</v>
      </c>
      <c r="U21" s="11" t="s">
        <v>31</v>
      </c>
      <c r="V21" s="11" t="s">
        <v>58</v>
      </c>
    </row>
    <row r="22" spans="1:22" x14ac:dyDescent="0.25">
      <c r="A22" s="103" t="s">
        <v>34</v>
      </c>
      <c r="B22" s="78" t="s">
        <v>262</v>
      </c>
      <c r="C22" s="79">
        <v>968</v>
      </c>
      <c r="D22" s="79">
        <v>783</v>
      </c>
      <c r="E22" s="80">
        <v>0.80888429752066116</v>
      </c>
      <c r="F22" s="79">
        <v>573</v>
      </c>
      <c r="G22" s="80">
        <v>0.59194214876033058</v>
      </c>
      <c r="H22" s="81" t="s">
        <v>9</v>
      </c>
      <c r="I22" s="78" t="s">
        <v>262</v>
      </c>
      <c r="J22" s="79">
        <v>278</v>
      </c>
      <c r="K22" s="79">
        <v>168</v>
      </c>
      <c r="L22" s="80">
        <v>0.60431654676258995</v>
      </c>
      <c r="M22" s="79">
        <v>105</v>
      </c>
      <c r="N22" s="80">
        <v>0.37769784172661869</v>
      </c>
      <c r="O22" s="81" t="s">
        <v>9</v>
      </c>
      <c r="P22" s="78" t="s">
        <v>262</v>
      </c>
      <c r="Q22" s="79">
        <v>29</v>
      </c>
      <c r="R22" s="79">
        <v>22</v>
      </c>
      <c r="S22" s="80">
        <v>0.75862068965517238</v>
      </c>
      <c r="T22" s="79">
        <v>16</v>
      </c>
      <c r="U22" s="80">
        <v>0.55172413793103448</v>
      </c>
      <c r="V22" s="81" t="s">
        <v>9</v>
      </c>
    </row>
    <row r="23" spans="1:22" x14ac:dyDescent="0.25">
      <c r="A23" s="104"/>
      <c r="B23" s="78" t="s">
        <v>263</v>
      </c>
      <c r="C23" s="79">
        <v>910</v>
      </c>
      <c r="D23" s="79">
        <v>769</v>
      </c>
      <c r="E23" s="80">
        <v>0.84505494505494505</v>
      </c>
      <c r="F23" s="79">
        <v>575</v>
      </c>
      <c r="G23" s="80">
        <v>0.63186813186813184</v>
      </c>
      <c r="H23" s="81" t="s">
        <v>9</v>
      </c>
      <c r="I23" s="78" t="s">
        <v>263</v>
      </c>
      <c r="J23" s="79">
        <v>254</v>
      </c>
      <c r="K23" s="79">
        <v>175</v>
      </c>
      <c r="L23" s="80">
        <v>0.6889763779527559</v>
      </c>
      <c r="M23" s="79">
        <v>126</v>
      </c>
      <c r="N23" s="80">
        <v>0.49606299212598426</v>
      </c>
      <c r="O23" s="81" t="s">
        <v>9</v>
      </c>
      <c r="P23" s="78" t="s">
        <v>263</v>
      </c>
      <c r="Q23" s="79">
        <v>43</v>
      </c>
      <c r="R23" s="79">
        <v>29</v>
      </c>
      <c r="S23" s="80">
        <v>0.67441860465116277</v>
      </c>
      <c r="T23" s="79">
        <v>17</v>
      </c>
      <c r="U23" s="80">
        <v>0.39534883720930231</v>
      </c>
      <c r="V23" s="81" t="s">
        <v>9</v>
      </c>
    </row>
    <row r="24" spans="1:22" x14ac:dyDescent="0.25">
      <c r="A24" s="104"/>
      <c r="B24" s="78" t="s">
        <v>264</v>
      </c>
      <c r="C24" s="79">
        <v>869</v>
      </c>
      <c r="D24" s="79">
        <v>754</v>
      </c>
      <c r="E24" s="80">
        <v>0.86766398158803226</v>
      </c>
      <c r="F24" s="79">
        <v>593</v>
      </c>
      <c r="G24" s="80">
        <v>0.68239355581127736</v>
      </c>
      <c r="H24" s="81" t="s">
        <v>9</v>
      </c>
      <c r="I24" s="78" t="s">
        <v>264</v>
      </c>
      <c r="J24" s="79">
        <v>283</v>
      </c>
      <c r="K24" s="79">
        <v>207</v>
      </c>
      <c r="L24" s="80">
        <v>0.73144876325088337</v>
      </c>
      <c r="M24" s="79">
        <v>150</v>
      </c>
      <c r="N24" s="80">
        <v>0.53003533568904593</v>
      </c>
      <c r="O24" s="81" t="s">
        <v>9</v>
      </c>
      <c r="P24" s="78" t="s">
        <v>264</v>
      </c>
      <c r="Q24" s="79">
        <v>38</v>
      </c>
      <c r="R24" s="79">
        <v>28</v>
      </c>
      <c r="S24" s="80">
        <v>0.73684210526315785</v>
      </c>
      <c r="T24" s="79">
        <v>20</v>
      </c>
      <c r="U24" s="80">
        <v>0.52631578947368418</v>
      </c>
      <c r="V24" s="81" t="s">
        <v>9</v>
      </c>
    </row>
    <row r="25" spans="1:22" x14ac:dyDescent="0.25">
      <c r="A25" s="104"/>
      <c r="B25" s="78" t="s">
        <v>265</v>
      </c>
      <c r="C25" s="79">
        <v>918</v>
      </c>
      <c r="D25" s="79">
        <v>800</v>
      </c>
      <c r="E25" s="80">
        <v>0.8714596949891068</v>
      </c>
      <c r="F25" s="79">
        <v>618</v>
      </c>
      <c r="G25" s="80">
        <v>0.67320261437908502</v>
      </c>
      <c r="H25" s="81" t="s">
        <v>9</v>
      </c>
      <c r="I25" s="78" t="s">
        <v>265</v>
      </c>
      <c r="J25" s="79">
        <v>337</v>
      </c>
      <c r="K25" s="79">
        <v>262</v>
      </c>
      <c r="L25" s="80">
        <v>0.77744807121661719</v>
      </c>
      <c r="M25" s="79">
        <v>181</v>
      </c>
      <c r="N25" s="80">
        <v>0.5370919881305638</v>
      </c>
      <c r="O25" s="81" t="s">
        <v>9</v>
      </c>
      <c r="P25" s="78" t="s">
        <v>265</v>
      </c>
      <c r="Q25" s="79">
        <v>44</v>
      </c>
      <c r="R25" s="79">
        <v>39</v>
      </c>
      <c r="S25" s="80">
        <v>0.88636363636363635</v>
      </c>
      <c r="T25" s="79">
        <v>26</v>
      </c>
      <c r="U25" s="80">
        <v>0.59090909090909094</v>
      </c>
      <c r="V25" s="81" t="s">
        <v>9</v>
      </c>
    </row>
    <row r="26" spans="1:22" x14ac:dyDescent="0.25">
      <c r="A26" s="105"/>
      <c r="B26" s="78" t="s">
        <v>266</v>
      </c>
      <c r="C26" s="79">
        <v>804</v>
      </c>
      <c r="D26" s="79">
        <v>680</v>
      </c>
      <c r="E26" s="80">
        <v>0.845771144278607</v>
      </c>
      <c r="F26" s="79">
        <v>526</v>
      </c>
      <c r="G26" s="80">
        <v>0.654228855721393</v>
      </c>
      <c r="H26" s="81" t="s">
        <v>9</v>
      </c>
      <c r="I26" s="78" t="s">
        <v>266</v>
      </c>
      <c r="J26" s="79">
        <v>289</v>
      </c>
      <c r="K26" s="79">
        <v>219</v>
      </c>
      <c r="L26" s="80">
        <v>0.75778546712802763</v>
      </c>
      <c r="M26" s="79">
        <v>164</v>
      </c>
      <c r="N26" s="80">
        <v>0.56747404844290661</v>
      </c>
      <c r="O26" s="81" t="s">
        <v>9</v>
      </c>
      <c r="P26" s="78" t="s">
        <v>266</v>
      </c>
      <c r="Q26" s="79">
        <v>27</v>
      </c>
      <c r="R26" s="79">
        <v>20</v>
      </c>
      <c r="S26" s="80">
        <v>0.7407407407407407</v>
      </c>
      <c r="T26" s="79">
        <v>14</v>
      </c>
      <c r="U26" s="80">
        <v>0.51851851851851849</v>
      </c>
      <c r="V26" s="81" t="s">
        <v>9</v>
      </c>
    </row>
    <row r="27" spans="1:22" x14ac:dyDescent="0.25">
      <c r="A27" s="101" t="s">
        <v>35</v>
      </c>
      <c r="B27" s="82" t="s">
        <v>262</v>
      </c>
      <c r="C27" s="83">
        <v>92</v>
      </c>
      <c r="D27" s="83">
        <v>73</v>
      </c>
      <c r="E27" s="84">
        <v>0.79347826086956519</v>
      </c>
      <c r="F27" s="83">
        <v>55</v>
      </c>
      <c r="G27" s="84">
        <v>0.59782608695652173</v>
      </c>
      <c r="H27" s="85" t="s">
        <v>9</v>
      </c>
      <c r="I27" s="82" t="s">
        <v>262</v>
      </c>
      <c r="J27" s="83">
        <v>15</v>
      </c>
      <c r="K27" s="83">
        <v>12</v>
      </c>
      <c r="L27" s="84">
        <v>0.8</v>
      </c>
      <c r="M27" s="83">
        <v>9</v>
      </c>
      <c r="N27" s="84">
        <v>0.6</v>
      </c>
      <c r="O27" s="85" t="s">
        <v>9</v>
      </c>
      <c r="P27" s="82" t="s">
        <v>262</v>
      </c>
      <c r="Q27" s="83">
        <v>4</v>
      </c>
      <c r="R27" s="83">
        <v>3</v>
      </c>
      <c r="S27" s="84">
        <v>0.75</v>
      </c>
      <c r="T27" s="83">
        <v>2</v>
      </c>
      <c r="U27" s="84">
        <v>0.5</v>
      </c>
      <c r="V27" s="85" t="s">
        <v>9</v>
      </c>
    </row>
    <row r="28" spans="1:22" x14ac:dyDescent="0.25">
      <c r="A28" s="101"/>
      <c r="B28" s="82" t="s">
        <v>263</v>
      </c>
      <c r="C28" s="83">
        <v>77</v>
      </c>
      <c r="D28" s="83">
        <v>67</v>
      </c>
      <c r="E28" s="84">
        <v>0.87012987012987009</v>
      </c>
      <c r="F28" s="83">
        <v>46</v>
      </c>
      <c r="G28" s="84">
        <v>0.59740259740259738</v>
      </c>
      <c r="H28" s="85" t="s">
        <v>9</v>
      </c>
      <c r="I28" s="82" t="s">
        <v>263</v>
      </c>
      <c r="J28" s="83">
        <v>6</v>
      </c>
      <c r="K28" s="83">
        <v>3</v>
      </c>
      <c r="L28" s="84">
        <v>0.5</v>
      </c>
      <c r="M28" s="83">
        <v>3</v>
      </c>
      <c r="N28" s="84">
        <v>0.5</v>
      </c>
      <c r="O28" s="85" t="s">
        <v>9</v>
      </c>
      <c r="P28" s="82" t="s">
        <v>263</v>
      </c>
      <c r="Q28" s="85" t="s">
        <v>9</v>
      </c>
      <c r="R28" s="85" t="s">
        <v>9</v>
      </c>
      <c r="S28" s="85" t="s">
        <v>9</v>
      </c>
      <c r="T28" s="85" t="s">
        <v>9</v>
      </c>
      <c r="U28" s="85" t="s">
        <v>9</v>
      </c>
      <c r="V28" s="85" t="s">
        <v>9</v>
      </c>
    </row>
    <row r="29" spans="1:22" x14ac:dyDescent="0.25">
      <c r="A29" s="101"/>
      <c r="B29" s="82" t="s">
        <v>264</v>
      </c>
      <c r="C29" s="83">
        <v>60</v>
      </c>
      <c r="D29" s="83">
        <v>55</v>
      </c>
      <c r="E29" s="84">
        <v>0.91666666666666663</v>
      </c>
      <c r="F29" s="83">
        <v>52</v>
      </c>
      <c r="G29" s="84">
        <v>0.8666666666666667</v>
      </c>
      <c r="H29" s="85" t="s">
        <v>9</v>
      </c>
      <c r="I29" s="82" t="s">
        <v>264</v>
      </c>
      <c r="J29" s="83">
        <v>24</v>
      </c>
      <c r="K29" s="83">
        <v>16</v>
      </c>
      <c r="L29" s="84">
        <v>0.66666666666666663</v>
      </c>
      <c r="M29" s="83">
        <v>13</v>
      </c>
      <c r="N29" s="84">
        <v>0.54166666666666663</v>
      </c>
      <c r="O29" s="85" t="s">
        <v>9</v>
      </c>
      <c r="P29" s="82" t="s">
        <v>264</v>
      </c>
      <c r="Q29" s="83">
        <v>5</v>
      </c>
      <c r="R29" s="83">
        <v>1</v>
      </c>
      <c r="S29" s="84">
        <v>0.2</v>
      </c>
      <c r="T29" s="83">
        <v>0</v>
      </c>
      <c r="U29" s="84">
        <v>0</v>
      </c>
      <c r="V29" s="85" t="s">
        <v>9</v>
      </c>
    </row>
    <row r="30" spans="1:22" x14ac:dyDescent="0.25">
      <c r="A30" s="101"/>
      <c r="B30" s="82" t="s">
        <v>265</v>
      </c>
      <c r="C30" s="83">
        <v>65</v>
      </c>
      <c r="D30" s="83">
        <v>63</v>
      </c>
      <c r="E30" s="84">
        <v>0.96923076923076923</v>
      </c>
      <c r="F30" s="83">
        <v>59</v>
      </c>
      <c r="G30" s="84">
        <v>0.90769230769230769</v>
      </c>
      <c r="H30" s="85" t="s">
        <v>9</v>
      </c>
      <c r="I30" s="82" t="s">
        <v>265</v>
      </c>
      <c r="J30" s="83">
        <v>17</v>
      </c>
      <c r="K30" s="83">
        <v>14</v>
      </c>
      <c r="L30" s="84">
        <v>0.82352941176470584</v>
      </c>
      <c r="M30" s="83">
        <v>11</v>
      </c>
      <c r="N30" s="84">
        <v>0.6470588235294118</v>
      </c>
      <c r="O30" s="85" t="s">
        <v>9</v>
      </c>
      <c r="P30" s="82" t="s">
        <v>265</v>
      </c>
      <c r="Q30" s="83">
        <v>1</v>
      </c>
      <c r="R30" s="83">
        <v>1</v>
      </c>
      <c r="S30" s="84">
        <v>1</v>
      </c>
      <c r="T30" s="83">
        <v>1</v>
      </c>
      <c r="U30" s="84">
        <v>1</v>
      </c>
      <c r="V30" s="85" t="s">
        <v>9</v>
      </c>
    </row>
    <row r="31" spans="1:22" x14ac:dyDescent="0.25">
      <c r="A31" s="101"/>
      <c r="B31" s="82" t="s">
        <v>266</v>
      </c>
      <c r="C31" s="83">
        <v>77</v>
      </c>
      <c r="D31" s="83">
        <v>71</v>
      </c>
      <c r="E31" s="84">
        <v>0.92207792207792205</v>
      </c>
      <c r="F31" s="83">
        <v>68</v>
      </c>
      <c r="G31" s="84">
        <v>0.88311688311688308</v>
      </c>
      <c r="H31" s="85" t="s">
        <v>9</v>
      </c>
      <c r="I31" s="82" t="s">
        <v>266</v>
      </c>
      <c r="J31" s="83">
        <v>12</v>
      </c>
      <c r="K31" s="83">
        <v>10</v>
      </c>
      <c r="L31" s="84">
        <v>0.83333333333333337</v>
      </c>
      <c r="M31" s="83">
        <v>9</v>
      </c>
      <c r="N31" s="84">
        <v>0.75</v>
      </c>
      <c r="O31" s="85" t="s">
        <v>9</v>
      </c>
      <c r="P31" s="82" t="s">
        <v>266</v>
      </c>
      <c r="Q31" s="83">
        <v>1</v>
      </c>
      <c r="R31" s="83">
        <v>1</v>
      </c>
      <c r="S31" s="84">
        <v>1</v>
      </c>
      <c r="T31" s="83">
        <v>1</v>
      </c>
      <c r="U31" s="84">
        <v>1</v>
      </c>
      <c r="V31" s="85" t="s">
        <v>9</v>
      </c>
    </row>
    <row r="32" spans="1:22" x14ac:dyDescent="0.25">
      <c r="A32" s="100" t="s">
        <v>10</v>
      </c>
      <c r="B32" s="78" t="s">
        <v>262</v>
      </c>
      <c r="C32" s="79">
        <v>550</v>
      </c>
      <c r="D32" s="79">
        <v>484</v>
      </c>
      <c r="E32" s="80">
        <v>0.88</v>
      </c>
      <c r="F32" s="79">
        <v>427</v>
      </c>
      <c r="G32" s="80">
        <v>0.77636363636363637</v>
      </c>
      <c r="H32" s="81" t="s">
        <v>9</v>
      </c>
      <c r="I32" s="78" t="s">
        <v>262</v>
      </c>
      <c r="J32" s="79">
        <v>140</v>
      </c>
      <c r="K32" s="79">
        <v>112</v>
      </c>
      <c r="L32" s="80">
        <v>0.8</v>
      </c>
      <c r="M32" s="79">
        <v>103</v>
      </c>
      <c r="N32" s="80">
        <v>0.73571428571428577</v>
      </c>
      <c r="O32" s="81" t="s">
        <v>9</v>
      </c>
      <c r="P32" s="78" t="s">
        <v>262</v>
      </c>
      <c r="Q32" s="79">
        <v>16</v>
      </c>
      <c r="R32" s="79">
        <v>15</v>
      </c>
      <c r="S32" s="80">
        <v>0.9375</v>
      </c>
      <c r="T32" s="79">
        <v>14</v>
      </c>
      <c r="U32" s="80">
        <v>0.875</v>
      </c>
      <c r="V32" s="81" t="s">
        <v>9</v>
      </c>
    </row>
    <row r="33" spans="1:22" x14ac:dyDescent="0.25">
      <c r="A33" s="100"/>
      <c r="B33" s="78" t="s">
        <v>263</v>
      </c>
      <c r="C33" s="79">
        <v>488</v>
      </c>
      <c r="D33" s="79">
        <v>452</v>
      </c>
      <c r="E33" s="80">
        <v>0.92622950819672134</v>
      </c>
      <c r="F33" s="79">
        <v>416</v>
      </c>
      <c r="G33" s="80">
        <v>0.85245901639344257</v>
      </c>
      <c r="H33" s="81" t="s">
        <v>9</v>
      </c>
      <c r="I33" s="78" t="s">
        <v>263</v>
      </c>
      <c r="J33" s="79">
        <v>129</v>
      </c>
      <c r="K33" s="79">
        <v>100</v>
      </c>
      <c r="L33" s="80">
        <v>0.77519379844961245</v>
      </c>
      <c r="M33" s="79">
        <v>91</v>
      </c>
      <c r="N33" s="80">
        <v>0.70542635658914732</v>
      </c>
      <c r="O33" s="81" t="s">
        <v>9</v>
      </c>
      <c r="P33" s="78" t="s">
        <v>263</v>
      </c>
      <c r="Q33" s="79">
        <v>26</v>
      </c>
      <c r="R33" s="79">
        <v>25</v>
      </c>
      <c r="S33" s="80">
        <v>0.96153846153846156</v>
      </c>
      <c r="T33" s="79">
        <v>18</v>
      </c>
      <c r="U33" s="80">
        <v>0.69230769230769229</v>
      </c>
      <c r="V33" s="81" t="s">
        <v>9</v>
      </c>
    </row>
    <row r="34" spans="1:22" x14ac:dyDescent="0.25">
      <c r="A34" s="100"/>
      <c r="B34" s="78" t="s">
        <v>264</v>
      </c>
      <c r="C34" s="79">
        <v>467</v>
      </c>
      <c r="D34" s="79">
        <v>424</v>
      </c>
      <c r="E34" s="80">
        <v>0.90792291220556742</v>
      </c>
      <c r="F34" s="79">
        <v>385</v>
      </c>
      <c r="G34" s="80">
        <v>0.82441113490364026</v>
      </c>
      <c r="H34" s="81" t="s">
        <v>9</v>
      </c>
      <c r="I34" s="78" t="s">
        <v>264</v>
      </c>
      <c r="J34" s="79">
        <v>149</v>
      </c>
      <c r="K34" s="79">
        <v>126</v>
      </c>
      <c r="L34" s="80">
        <v>0.84563758389261745</v>
      </c>
      <c r="M34" s="79">
        <v>112</v>
      </c>
      <c r="N34" s="80">
        <v>0.75167785234899331</v>
      </c>
      <c r="O34" s="81" t="s">
        <v>9</v>
      </c>
      <c r="P34" s="78" t="s">
        <v>264</v>
      </c>
      <c r="Q34" s="79">
        <v>32</v>
      </c>
      <c r="R34" s="79">
        <v>27</v>
      </c>
      <c r="S34" s="80">
        <v>0.84375</v>
      </c>
      <c r="T34" s="79">
        <v>26</v>
      </c>
      <c r="U34" s="80">
        <v>0.8125</v>
      </c>
      <c r="V34" s="81" t="s">
        <v>9</v>
      </c>
    </row>
    <row r="35" spans="1:22" x14ac:dyDescent="0.25">
      <c r="A35" s="100"/>
      <c r="B35" s="78" t="s">
        <v>265</v>
      </c>
      <c r="C35" s="79">
        <v>452</v>
      </c>
      <c r="D35" s="79">
        <v>413</v>
      </c>
      <c r="E35" s="80">
        <v>0.91371681415929207</v>
      </c>
      <c r="F35" s="79">
        <v>376</v>
      </c>
      <c r="G35" s="80">
        <v>0.83185840707964598</v>
      </c>
      <c r="H35" s="81" t="s">
        <v>9</v>
      </c>
      <c r="I35" s="78" t="s">
        <v>265</v>
      </c>
      <c r="J35" s="79">
        <v>186</v>
      </c>
      <c r="K35" s="79">
        <v>159</v>
      </c>
      <c r="L35" s="80">
        <v>0.85483870967741937</v>
      </c>
      <c r="M35" s="79">
        <v>136</v>
      </c>
      <c r="N35" s="80">
        <v>0.73118279569892475</v>
      </c>
      <c r="O35" s="81" t="s">
        <v>9</v>
      </c>
      <c r="P35" s="78" t="s">
        <v>265</v>
      </c>
      <c r="Q35" s="79">
        <v>38</v>
      </c>
      <c r="R35" s="79">
        <v>36</v>
      </c>
      <c r="S35" s="80">
        <v>0.94736842105263153</v>
      </c>
      <c r="T35" s="79">
        <v>27</v>
      </c>
      <c r="U35" s="80">
        <v>0.71052631578947367</v>
      </c>
      <c r="V35" s="81" t="s">
        <v>9</v>
      </c>
    </row>
    <row r="36" spans="1:22" x14ac:dyDescent="0.25">
      <c r="A36" s="100"/>
      <c r="B36" s="78" t="s">
        <v>266</v>
      </c>
      <c r="C36" s="79">
        <v>456</v>
      </c>
      <c r="D36" s="79">
        <v>418</v>
      </c>
      <c r="E36" s="80">
        <v>0.91666666666666663</v>
      </c>
      <c r="F36" s="79">
        <v>380</v>
      </c>
      <c r="G36" s="80">
        <v>0.83333333333333337</v>
      </c>
      <c r="H36" s="81" t="s">
        <v>9</v>
      </c>
      <c r="I36" s="78" t="s">
        <v>266</v>
      </c>
      <c r="J36" s="79">
        <v>179</v>
      </c>
      <c r="K36" s="79">
        <v>164</v>
      </c>
      <c r="L36" s="80">
        <v>0.91620111731843579</v>
      </c>
      <c r="M36" s="79">
        <v>147</v>
      </c>
      <c r="N36" s="80">
        <v>0.82122905027932958</v>
      </c>
      <c r="O36" s="81" t="s">
        <v>9</v>
      </c>
      <c r="P36" s="78" t="s">
        <v>266</v>
      </c>
      <c r="Q36" s="79">
        <v>25</v>
      </c>
      <c r="R36" s="79">
        <v>20</v>
      </c>
      <c r="S36" s="80">
        <v>0.8</v>
      </c>
      <c r="T36" s="79">
        <v>15</v>
      </c>
      <c r="U36" s="80">
        <v>0.6</v>
      </c>
      <c r="V36" s="81" t="s">
        <v>9</v>
      </c>
    </row>
    <row r="37" spans="1:22" x14ac:dyDescent="0.25">
      <c r="A37" s="99" t="s">
        <v>11</v>
      </c>
      <c r="B37" s="82" t="s">
        <v>262</v>
      </c>
      <c r="C37" s="83">
        <v>376</v>
      </c>
      <c r="D37" s="83">
        <v>339</v>
      </c>
      <c r="E37" s="84">
        <v>0.90159574468085102</v>
      </c>
      <c r="F37" s="83">
        <v>295</v>
      </c>
      <c r="G37" s="84">
        <v>0.78457446808510634</v>
      </c>
      <c r="H37" s="85" t="s">
        <v>9</v>
      </c>
      <c r="I37" s="82" t="s">
        <v>262</v>
      </c>
      <c r="J37" s="83">
        <v>71</v>
      </c>
      <c r="K37" s="83">
        <v>52</v>
      </c>
      <c r="L37" s="84">
        <v>0.73239436619718312</v>
      </c>
      <c r="M37" s="83">
        <v>43</v>
      </c>
      <c r="N37" s="84">
        <v>0.60563380281690138</v>
      </c>
      <c r="O37" s="85" t="s">
        <v>9</v>
      </c>
      <c r="P37" s="82" t="s">
        <v>262</v>
      </c>
      <c r="Q37" s="83">
        <v>13</v>
      </c>
      <c r="R37" s="83">
        <v>11</v>
      </c>
      <c r="S37" s="84">
        <v>0.84615384615384615</v>
      </c>
      <c r="T37" s="83">
        <v>10</v>
      </c>
      <c r="U37" s="84">
        <v>0.76923076923076927</v>
      </c>
      <c r="V37" s="85" t="s">
        <v>9</v>
      </c>
    </row>
    <row r="38" spans="1:22" x14ac:dyDescent="0.25">
      <c r="A38" s="99"/>
      <c r="B38" s="82" t="s">
        <v>263</v>
      </c>
      <c r="C38" s="83">
        <v>378</v>
      </c>
      <c r="D38" s="83">
        <v>329</v>
      </c>
      <c r="E38" s="84">
        <v>0.87037037037037035</v>
      </c>
      <c r="F38" s="83">
        <v>277</v>
      </c>
      <c r="G38" s="84">
        <v>0.73280423280423279</v>
      </c>
      <c r="H38" s="85" t="s">
        <v>9</v>
      </c>
      <c r="I38" s="82" t="s">
        <v>263</v>
      </c>
      <c r="J38" s="83">
        <v>110</v>
      </c>
      <c r="K38" s="83">
        <v>90</v>
      </c>
      <c r="L38" s="84">
        <v>0.81818181818181823</v>
      </c>
      <c r="M38" s="83">
        <v>72</v>
      </c>
      <c r="N38" s="84">
        <v>0.65454545454545454</v>
      </c>
      <c r="O38" s="85" t="s">
        <v>9</v>
      </c>
      <c r="P38" s="82" t="s">
        <v>263</v>
      </c>
      <c r="Q38" s="83">
        <v>19</v>
      </c>
      <c r="R38" s="83">
        <v>13</v>
      </c>
      <c r="S38" s="84">
        <v>0.68421052631578949</v>
      </c>
      <c r="T38" s="83">
        <v>9</v>
      </c>
      <c r="U38" s="84">
        <v>0.47368421052631576</v>
      </c>
      <c r="V38" s="85" t="s">
        <v>9</v>
      </c>
    </row>
    <row r="39" spans="1:22" x14ac:dyDescent="0.25">
      <c r="A39" s="99"/>
      <c r="B39" s="82" t="s">
        <v>264</v>
      </c>
      <c r="C39" s="83">
        <v>387</v>
      </c>
      <c r="D39" s="83">
        <v>336</v>
      </c>
      <c r="E39" s="84">
        <v>0.86821705426356588</v>
      </c>
      <c r="F39" s="83">
        <v>273</v>
      </c>
      <c r="G39" s="84">
        <v>0.70542635658914732</v>
      </c>
      <c r="H39" s="85" t="s">
        <v>9</v>
      </c>
      <c r="I39" s="82" t="s">
        <v>264</v>
      </c>
      <c r="J39" s="83">
        <v>90</v>
      </c>
      <c r="K39" s="83">
        <v>77</v>
      </c>
      <c r="L39" s="84">
        <v>0.85555555555555551</v>
      </c>
      <c r="M39" s="83">
        <v>64</v>
      </c>
      <c r="N39" s="84">
        <v>0.71111111111111114</v>
      </c>
      <c r="O39" s="85" t="s">
        <v>9</v>
      </c>
      <c r="P39" s="82" t="s">
        <v>264</v>
      </c>
      <c r="Q39" s="83">
        <v>18</v>
      </c>
      <c r="R39" s="83">
        <v>13</v>
      </c>
      <c r="S39" s="84">
        <v>0.72222222222222221</v>
      </c>
      <c r="T39" s="83">
        <v>8</v>
      </c>
      <c r="U39" s="84">
        <v>0.44444444444444442</v>
      </c>
      <c r="V39" s="85" t="s">
        <v>9</v>
      </c>
    </row>
    <row r="40" spans="1:22" x14ac:dyDescent="0.25">
      <c r="A40" s="99"/>
      <c r="B40" s="82" t="s">
        <v>265</v>
      </c>
      <c r="C40" s="83">
        <v>412</v>
      </c>
      <c r="D40" s="83">
        <v>364</v>
      </c>
      <c r="E40" s="84">
        <v>0.88349514563106801</v>
      </c>
      <c r="F40" s="83">
        <v>316</v>
      </c>
      <c r="G40" s="84">
        <v>0.76699029126213591</v>
      </c>
      <c r="H40" s="85" t="s">
        <v>9</v>
      </c>
      <c r="I40" s="82" t="s">
        <v>265</v>
      </c>
      <c r="J40" s="83">
        <v>137</v>
      </c>
      <c r="K40" s="83">
        <v>108</v>
      </c>
      <c r="L40" s="84">
        <v>0.78832116788321172</v>
      </c>
      <c r="M40" s="83">
        <v>86</v>
      </c>
      <c r="N40" s="84">
        <v>0.62773722627737227</v>
      </c>
      <c r="O40" s="85" t="s">
        <v>9</v>
      </c>
      <c r="P40" s="82" t="s">
        <v>265</v>
      </c>
      <c r="Q40" s="83">
        <v>28</v>
      </c>
      <c r="R40" s="83">
        <v>21</v>
      </c>
      <c r="S40" s="84">
        <v>0.75</v>
      </c>
      <c r="T40" s="83">
        <v>16</v>
      </c>
      <c r="U40" s="84">
        <v>0.5714285714285714</v>
      </c>
      <c r="V40" s="85" t="s">
        <v>9</v>
      </c>
    </row>
    <row r="41" spans="1:22" x14ac:dyDescent="0.25">
      <c r="A41" s="99"/>
      <c r="B41" s="82" t="s">
        <v>266</v>
      </c>
      <c r="C41" s="83">
        <v>356</v>
      </c>
      <c r="D41" s="83">
        <v>318</v>
      </c>
      <c r="E41" s="84">
        <v>0.8932584269662921</v>
      </c>
      <c r="F41" s="83">
        <v>301</v>
      </c>
      <c r="G41" s="84">
        <v>0.8455056179775281</v>
      </c>
      <c r="H41" s="85" t="s">
        <v>9</v>
      </c>
      <c r="I41" s="82" t="s">
        <v>266</v>
      </c>
      <c r="J41" s="83">
        <v>149</v>
      </c>
      <c r="K41" s="83">
        <v>120</v>
      </c>
      <c r="L41" s="84">
        <v>0.80536912751677847</v>
      </c>
      <c r="M41" s="83">
        <v>94</v>
      </c>
      <c r="N41" s="84">
        <v>0.63087248322147649</v>
      </c>
      <c r="O41" s="85" t="s">
        <v>9</v>
      </c>
      <c r="P41" s="82" t="s">
        <v>266</v>
      </c>
      <c r="Q41" s="83">
        <v>10</v>
      </c>
      <c r="R41" s="83">
        <v>7</v>
      </c>
      <c r="S41" s="84">
        <v>0.7</v>
      </c>
      <c r="T41" s="83">
        <v>5</v>
      </c>
      <c r="U41" s="84">
        <v>0.5</v>
      </c>
      <c r="V41" s="85" t="s">
        <v>9</v>
      </c>
    </row>
    <row r="42" spans="1:22" x14ac:dyDescent="0.25">
      <c r="A42" s="100" t="s">
        <v>12</v>
      </c>
      <c r="B42" s="78" t="s">
        <v>262</v>
      </c>
      <c r="C42" s="79">
        <v>6131</v>
      </c>
      <c r="D42" s="79">
        <v>5295</v>
      </c>
      <c r="E42" s="80">
        <v>0.86364377752405808</v>
      </c>
      <c r="F42" s="79">
        <v>4111</v>
      </c>
      <c r="G42" s="80">
        <v>0.6705268308595661</v>
      </c>
      <c r="H42" s="81" t="s">
        <v>9</v>
      </c>
      <c r="I42" s="78" t="s">
        <v>262</v>
      </c>
      <c r="J42" s="79">
        <v>961</v>
      </c>
      <c r="K42" s="79">
        <v>698</v>
      </c>
      <c r="L42" s="80">
        <v>0.72632674297606659</v>
      </c>
      <c r="M42" s="79">
        <v>515</v>
      </c>
      <c r="N42" s="80">
        <v>0.5359001040582726</v>
      </c>
      <c r="O42" s="81" t="s">
        <v>9</v>
      </c>
      <c r="P42" s="78" t="s">
        <v>262</v>
      </c>
      <c r="Q42" s="79">
        <v>161</v>
      </c>
      <c r="R42" s="79">
        <v>115</v>
      </c>
      <c r="S42" s="80">
        <v>0.7142857142857143</v>
      </c>
      <c r="T42" s="79">
        <v>85</v>
      </c>
      <c r="U42" s="80">
        <v>0.52795031055900621</v>
      </c>
      <c r="V42" s="81" t="s">
        <v>9</v>
      </c>
    </row>
    <row r="43" spans="1:22" x14ac:dyDescent="0.25">
      <c r="A43" s="100"/>
      <c r="B43" s="78" t="s">
        <v>263</v>
      </c>
      <c r="C43" s="79">
        <v>5727</v>
      </c>
      <c r="D43" s="79">
        <v>4914</v>
      </c>
      <c r="E43" s="80">
        <v>0.85804085908852801</v>
      </c>
      <c r="F43" s="79">
        <v>3987</v>
      </c>
      <c r="G43" s="80">
        <v>0.69617600838135152</v>
      </c>
      <c r="H43" s="81" t="s">
        <v>9</v>
      </c>
      <c r="I43" s="78" t="s">
        <v>263</v>
      </c>
      <c r="J43" s="79">
        <v>928</v>
      </c>
      <c r="K43" s="79">
        <v>691</v>
      </c>
      <c r="L43" s="80">
        <v>0.74461206896551724</v>
      </c>
      <c r="M43" s="79">
        <v>535</v>
      </c>
      <c r="N43" s="80">
        <v>0.57650862068965514</v>
      </c>
      <c r="O43" s="81" t="s">
        <v>9</v>
      </c>
      <c r="P43" s="78" t="s">
        <v>263</v>
      </c>
      <c r="Q43" s="79">
        <v>178</v>
      </c>
      <c r="R43" s="79">
        <v>131</v>
      </c>
      <c r="S43" s="80">
        <v>0.7359550561797753</v>
      </c>
      <c r="T43" s="79">
        <v>100</v>
      </c>
      <c r="U43" s="80">
        <v>0.5617977528089888</v>
      </c>
      <c r="V43" s="81" t="s">
        <v>9</v>
      </c>
    </row>
    <row r="44" spans="1:22" x14ac:dyDescent="0.25">
      <c r="A44" s="100"/>
      <c r="B44" s="78" t="s">
        <v>264</v>
      </c>
      <c r="C44" s="79">
        <v>5541</v>
      </c>
      <c r="D44" s="79">
        <v>4834</v>
      </c>
      <c r="E44" s="80">
        <v>0.87240570294170727</v>
      </c>
      <c r="F44" s="79">
        <v>3922</v>
      </c>
      <c r="G44" s="80">
        <v>0.70781447392167474</v>
      </c>
      <c r="H44" s="81" t="s">
        <v>9</v>
      </c>
      <c r="I44" s="78" t="s">
        <v>264</v>
      </c>
      <c r="J44" s="79">
        <v>1264</v>
      </c>
      <c r="K44" s="79">
        <v>996</v>
      </c>
      <c r="L44" s="80">
        <v>0.78797468354430378</v>
      </c>
      <c r="M44" s="79">
        <v>760</v>
      </c>
      <c r="N44" s="80">
        <v>0.60126582278481011</v>
      </c>
      <c r="O44" s="81" t="s">
        <v>9</v>
      </c>
      <c r="P44" s="78" t="s">
        <v>264</v>
      </c>
      <c r="Q44" s="79">
        <v>205</v>
      </c>
      <c r="R44" s="79">
        <v>160</v>
      </c>
      <c r="S44" s="80">
        <v>0.78048780487804881</v>
      </c>
      <c r="T44" s="79">
        <v>108</v>
      </c>
      <c r="U44" s="80">
        <v>0.52682926829268295</v>
      </c>
      <c r="V44" s="81" t="s">
        <v>9</v>
      </c>
    </row>
    <row r="45" spans="1:22" x14ac:dyDescent="0.25">
      <c r="A45" s="100"/>
      <c r="B45" s="78" t="s">
        <v>265</v>
      </c>
      <c r="C45" s="79">
        <v>5538</v>
      </c>
      <c r="D45" s="79">
        <v>4846</v>
      </c>
      <c r="E45" s="80">
        <v>0.87504514265077649</v>
      </c>
      <c r="F45" s="79">
        <v>4015</v>
      </c>
      <c r="G45" s="80">
        <v>0.7249909714698447</v>
      </c>
      <c r="H45" s="81" t="s">
        <v>9</v>
      </c>
      <c r="I45" s="78" t="s">
        <v>265</v>
      </c>
      <c r="J45" s="79">
        <v>1331</v>
      </c>
      <c r="K45" s="79">
        <v>1055</v>
      </c>
      <c r="L45" s="80">
        <v>0.79263711495116451</v>
      </c>
      <c r="M45" s="79">
        <v>833</v>
      </c>
      <c r="N45" s="80">
        <v>0.62584522915101426</v>
      </c>
      <c r="O45" s="81" t="s">
        <v>9</v>
      </c>
      <c r="P45" s="78" t="s">
        <v>265</v>
      </c>
      <c r="Q45" s="79">
        <v>262</v>
      </c>
      <c r="R45" s="79">
        <v>219</v>
      </c>
      <c r="S45" s="80">
        <v>0.83587786259541985</v>
      </c>
      <c r="T45" s="79">
        <v>162</v>
      </c>
      <c r="U45" s="80">
        <v>0.61832061068702293</v>
      </c>
      <c r="V45" s="81" t="s">
        <v>9</v>
      </c>
    </row>
    <row r="46" spans="1:22" x14ac:dyDescent="0.25">
      <c r="A46" s="100"/>
      <c r="B46" s="78" t="s">
        <v>266</v>
      </c>
      <c r="C46" s="79">
        <v>5462</v>
      </c>
      <c r="D46" s="79">
        <v>4757</v>
      </c>
      <c r="E46" s="80">
        <v>0.87092640058586601</v>
      </c>
      <c r="F46" s="79">
        <v>3955</v>
      </c>
      <c r="G46" s="80">
        <v>0.72409373855730497</v>
      </c>
      <c r="H46" s="81" t="s">
        <v>9</v>
      </c>
      <c r="I46" s="78" t="s">
        <v>266</v>
      </c>
      <c r="J46" s="79">
        <v>1523</v>
      </c>
      <c r="K46" s="79">
        <v>1217</v>
      </c>
      <c r="L46" s="80">
        <v>0.79908076165462905</v>
      </c>
      <c r="M46" s="79">
        <v>991</v>
      </c>
      <c r="N46" s="80">
        <v>0.65068942875902824</v>
      </c>
      <c r="O46" s="81" t="s">
        <v>9</v>
      </c>
      <c r="P46" s="78" t="s">
        <v>266</v>
      </c>
      <c r="Q46" s="79">
        <v>217</v>
      </c>
      <c r="R46" s="79">
        <v>195</v>
      </c>
      <c r="S46" s="80">
        <v>0.89861751152073732</v>
      </c>
      <c r="T46" s="79">
        <v>149</v>
      </c>
      <c r="U46" s="80">
        <v>0.68663594470046085</v>
      </c>
      <c r="V46" s="81" t="s">
        <v>9</v>
      </c>
    </row>
    <row r="47" spans="1:22" x14ac:dyDescent="0.25">
      <c r="A47" s="99" t="s">
        <v>13</v>
      </c>
      <c r="B47" s="82" t="s">
        <v>262</v>
      </c>
      <c r="C47" s="83">
        <v>89</v>
      </c>
      <c r="D47" s="83">
        <v>81</v>
      </c>
      <c r="E47" s="84">
        <v>0.9101123595505618</v>
      </c>
      <c r="F47" s="83">
        <v>61</v>
      </c>
      <c r="G47" s="84">
        <v>0.6853932584269663</v>
      </c>
      <c r="H47" s="85" t="s">
        <v>9</v>
      </c>
      <c r="I47" s="82" t="s">
        <v>262</v>
      </c>
      <c r="J47" s="83">
        <v>23</v>
      </c>
      <c r="K47" s="83">
        <v>19</v>
      </c>
      <c r="L47" s="84">
        <v>0.82608695652173914</v>
      </c>
      <c r="M47" s="83">
        <v>11</v>
      </c>
      <c r="N47" s="84">
        <v>0.47826086956521741</v>
      </c>
      <c r="O47" s="85" t="s">
        <v>9</v>
      </c>
      <c r="P47" s="82" t="s">
        <v>262</v>
      </c>
      <c r="Q47" s="83">
        <v>7</v>
      </c>
      <c r="R47" s="83">
        <v>5</v>
      </c>
      <c r="S47" s="84">
        <v>0.7142857142857143</v>
      </c>
      <c r="T47" s="83">
        <v>2</v>
      </c>
      <c r="U47" s="84">
        <v>0.2857142857142857</v>
      </c>
      <c r="V47" s="85" t="s">
        <v>9</v>
      </c>
    </row>
    <row r="48" spans="1:22" x14ac:dyDescent="0.25">
      <c r="A48" s="99"/>
      <c r="B48" s="82" t="s">
        <v>263</v>
      </c>
      <c r="C48" s="83">
        <v>76</v>
      </c>
      <c r="D48" s="83">
        <v>61</v>
      </c>
      <c r="E48" s="84">
        <v>0.80263157894736847</v>
      </c>
      <c r="F48" s="83">
        <v>42</v>
      </c>
      <c r="G48" s="84">
        <v>0.55263157894736847</v>
      </c>
      <c r="H48" s="85" t="s">
        <v>9</v>
      </c>
      <c r="I48" s="82" t="s">
        <v>263</v>
      </c>
      <c r="J48" s="83">
        <v>16</v>
      </c>
      <c r="K48" s="83">
        <v>13</v>
      </c>
      <c r="L48" s="84">
        <v>0.8125</v>
      </c>
      <c r="M48" s="83">
        <v>12</v>
      </c>
      <c r="N48" s="84">
        <v>0.75</v>
      </c>
      <c r="O48" s="85" t="s">
        <v>9</v>
      </c>
      <c r="P48" s="82" t="s">
        <v>263</v>
      </c>
      <c r="Q48" s="83">
        <v>1</v>
      </c>
      <c r="R48" s="83">
        <v>0</v>
      </c>
      <c r="S48" s="84">
        <v>0</v>
      </c>
      <c r="T48" s="83">
        <v>0</v>
      </c>
      <c r="U48" s="84">
        <v>0</v>
      </c>
      <c r="V48" s="85" t="s">
        <v>9</v>
      </c>
    </row>
    <row r="49" spans="1:22" x14ac:dyDescent="0.25">
      <c r="A49" s="99"/>
      <c r="B49" s="82" t="s">
        <v>264</v>
      </c>
      <c r="C49" s="83">
        <v>50</v>
      </c>
      <c r="D49" s="83">
        <v>47</v>
      </c>
      <c r="E49" s="84">
        <v>0.94</v>
      </c>
      <c r="F49" s="83">
        <v>37</v>
      </c>
      <c r="G49" s="84">
        <v>0.74</v>
      </c>
      <c r="H49" s="85" t="s">
        <v>9</v>
      </c>
      <c r="I49" s="82" t="s">
        <v>264</v>
      </c>
      <c r="J49" s="83">
        <v>17</v>
      </c>
      <c r="K49" s="83">
        <v>14</v>
      </c>
      <c r="L49" s="84">
        <v>0.82352941176470584</v>
      </c>
      <c r="M49" s="83">
        <v>11</v>
      </c>
      <c r="N49" s="84">
        <v>0.6470588235294118</v>
      </c>
      <c r="O49" s="85" t="s">
        <v>9</v>
      </c>
      <c r="P49" s="82" t="s">
        <v>264</v>
      </c>
      <c r="Q49" s="83">
        <v>1</v>
      </c>
      <c r="R49" s="83">
        <v>0</v>
      </c>
      <c r="S49" s="84">
        <v>0</v>
      </c>
      <c r="T49" s="83">
        <v>0</v>
      </c>
      <c r="U49" s="84">
        <v>0</v>
      </c>
      <c r="V49" s="85" t="s">
        <v>9</v>
      </c>
    </row>
    <row r="50" spans="1:22" x14ac:dyDescent="0.25">
      <c r="A50" s="99"/>
      <c r="B50" s="82" t="s">
        <v>265</v>
      </c>
      <c r="C50" s="83">
        <v>73</v>
      </c>
      <c r="D50" s="83">
        <v>57</v>
      </c>
      <c r="E50" s="84">
        <v>0.78082191780821919</v>
      </c>
      <c r="F50" s="83">
        <v>48</v>
      </c>
      <c r="G50" s="84">
        <v>0.65753424657534243</v>
      </c>
      <c r="H50" s="85" t="s">
        <v>9</v>
      </c>
      <c r="I50" s="82" t="s">
        <v>265</v>
      </c>
      <c r="J50" s="83">
        <v>20</v>
      </c>
      <c r="K50" s="83">
        <v>16</v>
      </c>
      <c r="L50" s="84">
        <v>0.8</v>
      </c>
      <c r="M50" s="83">
        <v>10</v>
      </c>
      <c r="N50" s="84">
        <v>0.5</v>
      </c>
      <c r="O50" s="85" t="s">
        <v>9</v>
      </c>
      <c r="P50" s="82" t="s">
        <v>265</v>
      </c>
      <c r="Q50" s="83">
        <v>3</v>
      </c>
      <c r="R50" s="83">
        <v>2</v>
      </c>
      <c r="S50" s="84">
        <v>0.66666666666666663</v>
      </c>
      <c r="T50" s="83">
        <v>1</v>
      </c>
      <c r="U50" s="84">
        <v>0.33333333333333331</v>
      </c>
      <c r="V50" s="85" t="s">
        <v>9</v>
      </c>
    </row>
    <row r="51" spans="1:22" x14ac:dyDescent="0.25">
      <c r="A51" s="99"/>
      <c r="B51" s="82" t="s">
        <v>266</v>
      </c>
      <c r="C51" s="83">
        <v>27</v>
      </c>
      <c r="D51" s="83">
        <v>27</v>
      </c>
      <c r="E51" s="84">
        <v>1</v>
      </c>
      <c r="F51" s="83">
        <v>21</v>
      </c>
      <c r="G51" s="84">
        <v>0.77777777777777779</v>
      </c>
      <c r="H51" s="85" t="s">
        <v>9</v>
      </c>
      <c r="I51" s="82" t="s">
        <v>266</v>
      </c>
      <c r="J51" s="83">
        <v>25</v>
      </c>
      <c r="K51" s="83">
        <v>17</v>
      </c>
      <c r="L51" s="84">
        <v>0.68</v>
      </c>
      <c r="M51" s="83">
        <v>12</v>
      </c>
      <c r="N51" s="84">
        <v>0.48</v>
      </c>
      <c r="O51" s="85" t="s">
        <v>9</v>
      </c>
      <c r="P51" s="82" t="s">
        <v>266</v>
      </c>
      <c r="Q51" s="83">
        <v>6</v>
      </c>
      <c r="R51" s="83">
        <v>6</v>
      </c>
      <c r="S51" s="84">
        <v>1</v>
      </c>
      <c r="T51" s="83">
        <v>4</v>
      </c>
      <c r="U51" s="84">
        <v>0.66666666666666663</v>
      </c>
      <c r="V51" s="85" t="s">
        <v>9</v>
      </c>
    </row>
    <row r="52" spans="1:22" x14ac:dyDescent="0.25">
      <c r="A52" s="98" t="s">
        <v>269</v>
      </c>
      <c r="B52" s="78" t="s">
        <v>262</v>
      </c>
      <c r="C52" s="79">
        <v>7608</v>
      </c>
      <c r="D52" s="79">
        <v>6782</v>
      </c>
      <c r="E52" s="80">
        <v>0.89143007360672977</v>
      </c>
      <c r="F52" s="79">
        <v>6006</v>
      </c>
      <c r="G52" s="80">
        <v>0.7894321766561514</v>
      </c>
      <c r="H52" s="81" t="s">
        <v>9</v>
      </c>
      <c r="I52" s="78" t="s">
        <v>262</v>
      </c>
      <c r="J52" s="79">
        <v>1542</v>
      </c>
      <c r="K52" s="79">
        <v>1259</v>
      </c>
      <c r="L52" s="80">
        <v>0.81647211413748377</v>
      </c>
      <c r="M52" s="79">
        <v>1067</v>
      </c>
      <c r="N52" s="80">
        <v>0.69195849546044097</v>
      </c>
      <c r="O52" s="81" t="s">
        <v>9</v>
      </c>
      <c r="P52" s="78" t="s">
        <v>262</v>
      </c>
      <c r="Q52" s="79">
        <v>307</v>
      </c>
      <c r="R52" s="79">
        <v>248</v>
      </c>
      <c r="S52" s="80">
        <v>0.80781758957654726</v>
      </c>
      <c r="T52" s="79">
        <v>212</v>
      </c>
      <c r="U52" s="80">
        <v>0.69055374592833874</v>
      </c>
      <c r="V52" s="81" t="s">
        <v>9</v>
      </c>
    </row>
    <row r="53" spans="1:22" x14ac:dyDescent="0.25">
      <c r="A53" s="98"/>
      <c r="B53" s="78" t="s">
        <v>263</v>
      </c>
      <c r="C53" s="79">
        <v>7554</v>
      </c>
      <c r="D53" s="79">
        <v>6734</v>
      </c>
      <c r="E53" s="80">
        <v>0.89144823934339423</v>
      </c>
      <c r="F53" s="79">
        <v>6021</v>
      </c>
      <c r="G53" s="80">
        <v>0.79706115965051627</v>
      </c>
      <c r="H53" s="81" t="s">
        <v>9</v>
      </c>
      <c r="I53" s="78" t="s">
        <v>263</v>
      </c>
      <c r="J53" s="79">
        <v>1644</v>
      </c>
      <c r="K53" s="79">
        <v>1381</v>
      </c>
      <c r="L53" s="80">
        <v>0.84002433090024331</v>
      </c>
      <c r="M53" s="79">
        <v>1220</v>
      </c>
      <c r="N53" s="80">
        <v>0.74209245742092456</v>
      </c>
      <c r="O53" s="81" t="s">
        <v>9</v>
      </c>
      <c r="P53" s="78" t="s">
        <v>263</v>
      </c>
      <c r="Q53" s="79">
        <v>297</v>
      </c>
      <c r="R53" s="79">
        <v>248</v>
      </c>
      <c r="S53" s="80">
        <v>0.83501683501683499</v>
      </c>
      <c r="T53" s="79">
        <v>196</v>
      </c>
      <c r="U53" s="80">
        <v>0.65993265993265993</v>
      </c>
      <c r="V53" s="81" t="s">
        <v>9</v>
      </c>
    </row>
    <row r="54" spans="1:22" x14ac:dyDescent="0.25">
      <c r="A54" s="98"/>
      <c r="B54" s="78" t="s">
        <v>264</v>
      </c>
      <c r="C54" s="79">
        <v>7601</v>
      </c>
      <c r="D54" s="79">
        <v>6866</v>
      </c>
      <c r="E54" s="80">
        <v>0.90330219707933168</v>
      </c>
      <c r="F54" s="79">
        <v>6208</v>
      </c>
      <c r="G54" s="80">
        <v>0.81673464017892383</v>
      </c>
      <c r="H54" s="81" t="s">
        <v>9</v>
      </c>
      <c r="I54" s="78" t="s">
        <v>264</v>
      </c>
      <c r="J54" s="79">
        <v>2090</v>
      </c>
      <c r="K54" s="79">
        <v>1786</v>
      </c>
      <c r="L54" s="80">
        <v>0.8545454545454545</v>
      </c>
      <c r="M54" s="79">
        <v>1573</v>
      </c>
      <c r="N54" s="80">
        <v>0.75263157894736843</v>
      </c>
      <c r="O54" s="81" t="s">
        <v>9</v>
      </c>
      <c r="P54" s="78" t="s">
        <v>264</v>
      </c>
      <c r="Q54" s="79">
        <v>407</v>
      </c>
      <c r="R54" s="79">
        <v>340</v>
      </c>
      <c r="S54" s="80">
        <v>0.83538083538083541</v>
      </c>
      <c r="T54" s="79">
        <v>298</v>
      </c>
      <c r="U54" s="80">
        <v>0.73218673218673214</v>
      </c>
      <c r="V54" s="81" t="s">
        <v>9</v>
      </c>
    </row>
    <row r="55" spans="1:22" x14ac:dyDescent="0.25">
      <c r="A55" s="98"/>
      <c r="B55" s="78" t="s">
        <v>265</v>
      </c>
      <c r="C55" s="79">
        <v>7469</v>
      </c>
      <c r="D55" s="79">
        <v>6765</v>
      </c>
      <c r="E55" s="80">
        <v>0.90574374079528719</v>
      </c>
      <c r="F55" s="79">
        <v>6141</v>
      </c>
      <c r="G55" s="80">
        <v>0.82219842013656441</v>
      </c>
      <c r="H55" s="81" t="s">
        <v>9</v>
      </c>
      <c r="I55" s="78" t="s">
        <v>265</v>
      </c>
      <c r="J55" s="79">
        <v>2688</v>
      </c>
      <c r="K55" s="79">
        <v>2347</v>
      </c>
      <c r="L55" s="80">
        <v>0.87313988095238093</v>
      </c>
      <c r="M55" s="79">
        <v>2033</v>
      </c>
      <c r="N55" s="80">
        <v>0.75632440476190477</v>
      </c>
      <c r="O55" s="81" t="s">
        <v>9</v>
      </c>
      <c r="P55" s="78" t="s">
        <v>265</v>
      </c>
      <c r="Q55" s="79">
        <v>353</v>
      </c>
      <c r="R55" s="79">
        <v>290</v>
      </c>
      <c r="S55" s="80">
        <v>0.82152974504249288</v>
      </c>
      <c r="T55" s="79">
        <v>252</v>
      </c>
      <c r="U55" s="80">
        <v>0.71388101983002827</v>
      </c>
      <c r="V55" s="81" t="s">
        <v>9</v>
      </c>
    </row>
    <row r="56" spans="1:22" x14ac:dyDescent="0.25">
      <c r="A56" s="98"/>
      <c r="B56" s="78" t="s">
        <v>266</v>
      </c>
      <c r="C56" s="79">
        <v>7172</v>
      </c>
      <c r="D56" s="79">
        <v>6599</v>
      </c>
      <c r="E56" s="80">
        <v>0.92010596765197994</v>
      </c>
      <c r="F56" s="79">
        <v>6043</v>
      </c>
      <c r="G56" s="80">
        <v>0.84258226436140549</v>
      </c>
      <c r="H56" s="81" t="s">
        <v>9</v>
      </c>
      <c r="I56" s="78" t="s">
        <v>266</v>
      </c>
      <c r="J56" s="79">
        <v>2900</v>
      </c>
      <c r="K56" s="79">
        <v>2549</v>
      </c>
      <c r="L56" s="80">
        <v>0.87896551724137928</v>
      </c>
      <c r="M56" s="79">
        <v>2299</v>
      </c>
      <c r="N56" s="80">
        <v>0.79275862068965519</v>
      </c>
      <c r="O56" s="81" t="s">
        <v>9</v>
      </c>
      <c r="P56" s="78" t="s">
        <v>266</v>
      </c>
      <c r="Q56" s="79">
        <v>247</v>
      </c>
      <c r="R56" s="79">
        <v>195</v>
      </c>
      <c r="S56" s="80">
        <v>0.78947368421052633</v>
      </c>
      <c r="T56" s="79">
        <v>170</v>
      </c>
      <c r="U56" s="80">
        <v>0.68825910931174084</v>
      </c>
      <c r="V56" s="81" t="s">
        <v>9</v>
      </c>
    </row>
    <row r="57" spans="1:22" x14ac:dyDescent="0.25">
      <c r="A57" s="101" t="s">
        <v>270</v>
      </c>
      <c r="B57" s="82" t="s">
        <v>262</v>
      </c>
      <c r="C57" s="86">
        <v>1269</v>
      </c>
      <c r="D57" s="83">
        <v>1092</v>
      </c>
      <c r="E57" s="84">
        <v>0.86052009456264777</v>
      </c>
      <c r="F57" s="83">
        <v>923</v>
      </c>
      <c r="G57" s="84">
        <v>0.72734436564223803</v>
      </c>
      <c r="H57" s="85" t="s">
        <v>9</v>
      </c>
      <c r="I57" s="82" t="s">
        <v>262</v>
      </c>
      <c r="J57" s="86">
        <v>303</v>
      </c>
      <c r="K57" s="83">
        <v>222</v>
      </c>
      <c r="L57" s="84">
        <v>0.73267326732673266</v>
      </c>
      <c r="M57" s="83">
        <v>189</v>
      </c>
      <c r="N57" s="84">
        <v>0.62376237623762376</v>
      </c>
      <c r="O57" s="85" t="s">
        <v>9</v>
      </c>
      <c r="P57" s="82" t="s">
        <v>262</v>
      </c>
      <c r="Q57" s="86">
        <v>47</v>
      </c>
      <c r="R57" s="83">
        <v>37</v>
      </c>
      <c r="S57" s="84">
        <v>0.78723404255319152</v>
      </c>
      <c r="T57" s="83">
        <v>27</v>
      </c>
      <c r="U57" s="84">
        <v>0.57446808510638303</v>
      </c>
      <c r="V57" s="85" t="s">
        <v>9</v>
      </c>
    </row>
    <row r="58" spans="1:22" x14ac:dyDescent="0.25">
      <c r="A58" s="101"/>
      <c r="B58" s="82" t="s">
        <v>263</v>
      </c>
      <c r="C58" s="83">
        <v>1212</v>
      </c>
      <c r="D58" s="83">
        <v>1013</v>
      </c>
      <c r="E58" s="84">
        <v>0.83580858085808585</v>
      </c>
      <c r="F58" s="83">
        <v>874</v>
      </c>
      <c r="G58" s="84">
        <v>0.72112211221122113</v>
      </c>
      <c r="H58" s="85" t="s">
        <v>9</v>
      </c>
      <c r="I58" s="82" t="s">
        <v>263</v>
      </c>
      <c r="J58" s="83">
        <v>253</v>
      </c>
      <c r="K58" s="83">
        <v>191</v>
      </c>
      <c r="L58" s="84">
        <v>0.75494071146245056</v>
      </c>
      <c r="M58" s="83">
        <v>156</v>
      </c>
      <c r="N58" s="84">
        <v>0.61660079051383399</v>
      </c>
      <c r="O58" s="85" t="s">
        <v>9</v>
      </c>
      <c r="P58" s="82" t="s">
        <v>263</v>
      </c>
      <c r="Q58" s="83">
        <v>51</v>
      </c>
      <c r="R58" s="83">
        <v>36</v>
      </c>
      <c r="S58" s="84">
        <v>0.70588235294117652</v>
      </c>
      <c r="T58" s="83">
        <v>30</v>
      </c>
      <c r="U58" s="84">
        <v>0.58823529411764708</v>
      </c>
      <c r="V58" s="85" t="s">
        <v>9</v>
      </c>
    </row>
    <row r="59" spans="1:22" x14ac:dyDescent="0.25">
      <c r="A59" s="101"/>
      <c r="B59" s="82" t="s">
        <v>264</v>
      </c>
      <c r="C59" s="83">
        <v>1189</v>
      </c>
      <c r="D59" s="83">
        <v>1054</v>
      </c>
      <c r="E59" s="84">
        <v>0.88645920941968037</v>
      </c>
      <c r="F59" s="83">
        <v>915</v>
      </c>
      <c r="G59" s="84">
        <v>0.76955424726661059</v>
      </c>
      <c r="H59" s="85" t="s">
        <v>9</v>
      </c>
      <c r="I59" s="82" t="s">
        <v>264</v>
      </c>
      <c r="J59" s="83">
        <v>343</v>
      </c>
      <c r="K59" s="83">
        <v>286</v>
      </c>
      <c r="L59" s="84">
        <v>0.83381924198250734</v>
      </c>
      <c r="M59" s="83">
        <v>229</v>
      </c>
      <c r="N59" s="84">
        <v>0.66763848396501457</v>
      </c>
      <c r="O59" s="85" t="s">
        <v>9</v>
      </c>
      <c r="P59" s="82" t="s">
        <v>264</v>
      </c>
      <c r="Q59" s="83">
        <v>55</v>
      </c>
      <c r="R59" s="83">
        <v>44</v>
      </c>
      <c r="S59" s="84">
        <v>0.8</v>
      </c>
      <c r="T59" s="83">
        <v>33</v>
      </c>
      <c r="U59" s="84">
        <v>0.6</v>
      </c>
      <c r="V59" s="85" t="s">
        <v>9</v>
      </c>
    </row>
    <row r="60" spans="1:22" x14ac:dyDescent="0.25">
      <c r="A60" s="101"/>
      <c r="B60" s="82" t="s">
        <v>265</v>
      </c>
      <c r="C60" s="83">
        <v>1241</v>
      </c>
      <c r="D60" s="83">
        <v>1082</v>
      </c>
      <c r="E60" s="84">
        <v>0.87187751813053993</v>
      </c>
      <c r="F60" s="83">
        <v>941</v>
      </c>
      <c r="G60" s="84">
        <v>0.75825946817083001</v>
      </c>
      <c r="H60" s="85" t="s">
        <v>9</v>
      </c>
      <c r="I60" s="82" t="s">
        <v>265</v>
      </c>
      <c r="J60" s="83">
        <v>398</v>
      </c>
      <c r="K60" s="83">
        <v>323</v>
      </c>
      <c r="L60" s="84">
        <v>0.81155778894472363</v>
      </c>
      <c r="M60" s="83">
        <v>271</v>
      </c>
      <c r="N60" s="84">
        <v>0.68090452261306533</v>
      </c>
      <c r="O60" s="85" t="s">
        <v>9</v>
      </c>
      <c r="P60" s="82" t="s">
        <v>265</v>
      </c>
      <c r="Q60" s="83">
        <v>57</v>
      </c>
      <c r="R60" s="83">
        <v>52</v>
      </c>
      <c r="S60" s="84">
        <v>0.91228070175438591</v>
      </c>
      <c r="T60" s="83">
        <v>43</v>
      </c>
      <c r="U60" s="84">
        <v>0.75438596491228072</v>
      </c>
      <c r="V60" s="85" t="s">
        <v>9</v>
      </c>
    </row>
    <row r="61" spans="1:22" x14ac:dyDescent="0.25">
      <c r="A61" s="101"/>
      <c r="B61" s="82" t="s">
        <v>266</v>
      </c>
      <c r="C61" s="83">
        <v>1182</v>
      </c>
      <c r="D61" s="83">
        <v>1067</v>
      </c>
      <c r="E61" s="84">
        <v>0.90270727580372245</v>
      </c>
      <c r="F61" s="83">
        <v>927</v>
      </c>
      <c r="G61" s="84">
        <v>0.78426395939086291</v>
      </c>
      <c r="H61" s="85" t="s">
        <v>9</v>
      </c>
      <c r="I61" s="82" t="s">
        <v>266</v>
      </c>
      <c r="J61" s="83">
        <v>480</v>
      </c>
      <c r="K61" s="83">
        <v>377</v>
      </c>
      <c r="L61" s="84">
        <v>0.78541666666666665</v>
      </c>
      <c r="M61" s="83">
        <v>321</v>
      </c>
      <c r="N61" s="84">
        <v>0.66874999999999996</v>
      </c>
      <c r="O61" s="85" t="s">
        <v>9</v>
      </c>
      <c r="P61" s="82" t="s">
        <v>266</v>
      </c>
      <c r="Q61" s="83">
        <v>37</v>
      </c>
      <c r="R61" s="83">
        <v>29</v>
      </c>
      <c r="S61" s="84">
        <v>0.78378378378378377</v>
      </c>
      <c r="T61" s="83">
        <v>22</v>
      </c>
      <c r="U61" s="84">
        <v>0.59459459459459463</v>
      </c>
      <c r="V61" s="85" t="s">
        <v>9</v>
      </c>
    </row>
    <row r="62" spans="1:22" x14ac:dyDescent="0.25">
      <c r="A62" s="98" t="s">
        <v>271</v>
      </c>
      <c r="B62" s="78" t="s">
        <v>262</v>
      </c>
      <c r="C62" s="79">
        <v>347</v>
      </c>
      <c r="D62" s="79">
        <v>306</v>
      </c>
      <c r="E62" s="80">
        <v>0.88184438040345825</v>
      </c>
      <c r="F62" s="79">
        <v>275</v>
      </c>
      <c r="G62" s="80">
        <v>0.79250720461095103</v>
      </c>
      <c r="H62" s="81" t="s">
        <v>9</v>
      </c>
      <c r="I62" s="78" t="s">
        <v>262</v>
      </c>
      <c r="J62" s="79">
        <v>92</v>
      </c>
      <c r="K62" s="79">
        <v>81</v>
      </c>
      <c r="L62" s="80">
        <v>0.88043478260869568</v>
      </c>
      <c r="M62" s="79">
        <v>68</v>
      </c>
      <c r="N62" s="80">
        <v>0.73913043478260865</v>
      </c>
      <c r="O62" s="81" t="s">
        <v>9</v>
      </c>
      <c r="P62" s="78" t="s">
        <v>262</v>
      </c>
      <c r="Q62" s="79">
        <v>13</v>
      </c>
      <c r="R62" s="79">
        <v>13</v>
      </c>
      <c r="S62" s="80">
        <v>1</v>
      </c>
      <c r="T62" s="79">
        <v>13</v>
      </c>
      <c r="U62" s="80">
        <v>1</v>
      </c>
      <c r="V62" s="81" t="s">
        <v>9</v>
      </c>
    </row>
    <row r="63" spans="1:22" x14ac:dyDescent="0.25">
      <c r="A63" s="98"/>
      <c r="B63" s="78" t="s">
        <v>263</v>
      </c>
      <c r="C63" s="79">
        <v>249</v>
      </c>
      <c r="D63" s="79">
        <v>229</v>
      </c>
      <c r="E63" s="80">
        <v>0.91967871485943775</v>
      </c>
      <c r="F63" s="79">
        <v>200</v>
      </c>
      <c r="G63" s="80">
        <v>0.80321285140562249</v>
      </c>
      <c r="H63" s="81" t="s">
        <v>9</v>
      </c>
      <c r="I63" s="78" t="s">
        <v>263</v>
      </c>
      <c r="J63" s="79">
        <v>58</v>
      </c>
      <c r="K63" s="79">
        <v>50</v>
      </c>
      <c r="L63" s="80">
        <v>0.86206896551724133</v>
      </c>
      <c r="M63" s="79">
        <v>43</v>
      </c>
      <c r="N63" s="80">
        <v>0.74137931034482762</v>
      </c>
      <c r="O63" s="81" t="s">
        <v>9</v>
      </c>
      <c r="P63" s="78" t="s">
        <v>263</v>
      </c>
      <c r="Q63" s="79">
        <v>10</v>
      </c>
      <c r="R63" s="79">
        <v>9</v>
      </c>
      <c r="S63" s="80">
        <v>0.9</v>
      </c>
      <c r="T63" s="79">
        <v>7</v>
      </c>
      <c r="U63" s="80">
        <v>0.7</v>
      </c>
      <c r="V63" s="81" t="s">
        <v>9</v>
      </c>
    </row>
    <row r="64" spans="1:22" x14ac:dyDescent="0.25">
      <c r="A64" s="98"/>
      <c r="B64" s="78" t="s">
        <v>264</v>
      </c>
      <c r="C64" s="79">
        <v>163</v>
      </c>
      <c r="D64" s="79">
        <v>149</v>
      </c>
      <c r="E64" s="80">
        <v>0.91411042944785281</v>
      </c>
      <c r="F64" s="79">
        <v>132</v>
      </c>
      <c r="G64" s="80">
        <v>0.80981595092024539</v>
      </c>
      <c r="H64" s="81" t="s">
        <v>9</v>
      </c>
      <c r="I64" s="78" t="s">
        <v>264</v>
      </c>
      <c r="J64" s="79">
        <v>44</v>
      </c>
      <c r="K64" s="79">
        <v>39</v>
      </c>
      <c r="L64" s="80">
        <v>0.88636363636363635</v>
      </c>
      <c r="M64" s="79">
        <v>37</v>
      </c>
      <c r="N64" s="80">
        <v>0.84090909090909094</v>
      </c>
      <c r="O64" s="81" t="s">
        <v>9</v>
      </c>
      <c r="P64" s="78" t="s">
        <v>264</v>
      </c>
      <c r="Q64" s="79">
        <v>7</v>
      </c>
      <c r="R64" s="79">
        <v>5</v>
      </c>
      <c r="S64" s="80">
        <v>0.7142857142857143</v>
      </c>
      <c r="T64" s="79">
        <v>5</v>
      </c>
      <c r="U64" s="80">
        <v>0.7142857142857143</v>
      </c>
      <c r="V64" s="81" t="s">
        <v>9</v>
      </c>
    </row>
    <row r="65" spans="1:22" x14ac:dyDescent="0.25">
      <c r="A65" s="98"/>
      <c r="B65" s="78" t="s">
        <v>265</v>
      </c>
      <c r="C65" s="79">
        <v>135</v>
      </c>
      <c r="D65" s="79">
        <v>125</v>
      </c>
      <c r="E65" s="80">
        <v>0.92592592592592593</v>
      </c>
      <c r="F65" s="79">
        <v>114</v>
      </c>
      <c r="G65" s="80">
        <v>0.84444444444444444</v>
      </c>
      <c r="H65" s="81" t="s">
        <v>9</v>
      </c>
      <c r="I65" s="78" t="s">
        <v>265</v>
      </c>
      <c r="J65" s="79">
        <v>60</v>
      </c>
      <c r="K65" s="79">
        <v>54</v>
      </c>
      <c r="L65" s="80">
        <v>0.9</v>
      </c>
      <c r="M65" s="79">
        <v>40</v>
      </c>
      <c r="N65" s="80">
        <v>0.66666666666666663</v>
      </c>
      <c r="O65" s="81" t="s">
        <v>9</v>
      </c>
      <c r="P65" s="78" t="s">
        <v>265</v>
      </c>
      <c r="Q65" s="79">
        <v>5</v>
      </c>
      <c r="R65" s="79">
        <v>5</v>
      </c>
      <c r="S65" s="80">
        <v>1</v>
      </c>
      <c r="T65" s="79">
        <v>4</v>
      </c>
      <c r="U65" s="80">
        <v>0.8</v>
      </c>
      <c r="V65" s="81" t="s">
        <v>9</v>
      </c>
    </row>
    <row r="66" spans="1:22" x14ac:dyDescent="0.25">
      <c r="A66" s="98"/>
      <c r="B66" s="78" t="s">
        <v>266</v>
      </c>
      <c r="C66" s="79">
        <v>109</v>
      </c>
      <c r="D66" s="79">
        <v>97</v>
      </c>
      <c r="E66" s="80">
        <v>0.88990825688073394</v>
      </c>
      <c r="F66" s="79">
        <v>80</v>
      </c>
      <c r="G66" s="80">
        <v>0.73394495412844041</v>
      </c>
      <c r="H66" s="81" t="s">
        <v>9</v>
      </c>
      <c r="I66" s="78" t="s">
        <v>266</v>
      </c>
      <c r="J66" s="79">
        <v>41</v>
      </c>
      <c r="K66" s="79">
        <v>39</v>
      </c>
      <c r="L66" s="80">
        <v>0.95121951219512191</v>
      </c>
      <c r="M66" s="79">
        <v>37</v>
      </c>
      <c r="N66" s="80">
        <v>0.90243902439024393</v>
      </c>
      <c r="O66" s="81" t="s">
        <v>9</v>
      </c>
      <c r="P66" s="78" t="s">
        <v>266</v>
      </c>
      <c r="Q66" s="79">
        <v>3</v>
      </c>
      <c r="R66" s="79">
        <v>1</v>
      </c>
      <c r="S66" s="80">
        <v>0.33333333333333331</v>
      </c>
      <c r="T66" s="79">
        <v>1</v>
      </c>
      <c r="U66" s="80">
        <v>0.33333333333333331</v>
      </c>
      <c r="V66" s="81" t="s">
        <v>9</v>
      </c>
    </row>
  </sheetData>
  <mergeCells count="16">
    <mergeCell ref="A3:A7"/>
    <mergeCell ref="A13:A17"/>
    <mergeCell ref="A8:A12"/>
    <mergeCell ref="A1:H1"/>
    <mergeCell ref="A20:H20"/>
    <mergeCell ref="I20:O20"/>
    <mergeCell ref="P20:V20"/>
    <mergeCell ref="A22:A26"/>
    <mergeCell ref="A27:A31"/>
    <mergeCell ref="A32:A36"/>
    <mergeCell ref="A62:A66"/>
    <mergeCell ref="A37:A41"/>
    <mergeCell ref="A42:A46"/>
    <mergeCell ref="A47:A51"/>
    <mergeCell ref="A52:A56"/>
    <mergeCell ref="A57:A61"/>
  </mergeCells>
  <pageMargins left="0.7" right="0.7" top="0.75" bottom="0.75" header="0.3" footer="0.3"/>
  <pageSetup scale="70" orientation="landscape" verticalDpi="1200" r:id="rId1"/>
  <headerFooter>
    <oddHeader>&amp;CCuyamaca College Program Review 2018-2019</oddHeader>
    <oddFooter>&amp;CInstitutional Effectiveness, Success, and Equity Office (August 2018)</oddFooter>
  </headerFooter>
  <rowBreaks count="2" manualBreakCount="2">
    <brk id="19" max="16383" man="1"/>
    <brk id="46" max="21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Normal="100" workbookViewId="0">
      <selection activeCell="J12" sqref="J12"/>
    </sheetView>
  </sheetViews>
  <sheetFormatPr defaultColWidth="9.140625" defaultRowHeight="15" x14ac:dyDescent="0.25"/>
  <cols>
    <col min="1" max="1" width="17" style="8" customWidth="1"/>
    <col min="2" max="8" width="14" style="10" customWidth="1"/>
  </cols>
  <sheetData>
    <row r="1" spans="1:8" ht="28.5" customHeight="1" x14ac:dyDescent="0.25">
      <c r="A1" s="94" t="s">
        <v>62</v>
      </c>
      <c r="B1" s="92"/>
      <c r="C1" s="92"/>
      <c r="D1" s="92"/>
      <c r="E1" s="92"/>
      <c r="F1" s="92"/>
      <c r="G1" s="92"/>
      <c r="H1" s="92"/>
    </row>
    <row r="2" spans="1:8" ht="30" x14ac:dyDescent="0.25">
      <c r="A2" s="9" t="s">
        <v>0</v>
      </c>
      <c r="B2" s="32" t="s">
        <v>29</v>
      </c>
      <c r="C2" s="11" t="s">
        <v>30</v>
      </c>
      <c r="D2" s="11" t="s">
        <v>55</v>
      </c>
      <c r="E2" s="55" t="s">
        <v>56</v>
      </c>
      <c r="F2" s="11" t="s">
        <v>57</v>
      </c>
      <c r="G2" s="55" t="s">
        <v>31</v>
      </c>
      <c r="H2" s="56" t="s">
        <v>58</v>
      </c>
    </row>
    <row r="3" spans="1:8" x14ac:dyDescent="0.25">
      <c r="A3" s="93" t="s">
        <v>2</v>
      </c>
      <c r="B3" s="7" t="s">
        <v>262</v>
      </c>
      <c r="C3" s="12">
        <v>11334</v>
      </c>
      <c r="D3" s="12">
        <v>9713</v>
      </c>
      <c r="E3" s="13">
        <v>0.85697900123522142</v>
      </c>
      <c r="F3" s="12">
        <v>8192</v>
      </c>
      <c r="G3" s="13">
        <v>0.72278101288159524</v>
      </c>
      <c r="H3" s="15" t="s">
        <v>9</v>
      </c>
    </row>
    <row r="4" spans="1:8" x14ac:dyDescent="0.25">
      <c r="A4" s="93"/>
      <c r="B4" s="7" t="s">
        <v>263</v>
      </c>
      <c r="C4" s="12">
        <v>11009</v>
      </c>
      <c r="D4" s="12">
        <v>9481</v>
      </c>
      <c r="E4" s="13">
        <v>0.86120446907076031</v>
      </c>
      <c r="F4" s="12">
        <v>8214</v>
      </c>
      <c r="G4" s="13">
        <v>0.74611681351621406</v>
      </c>
      <c r="H4" s="15" t="s">
        <v>9</v>
      </c>
    </row>
    <row r="5" spans="1:8" x14ac:dyDescent="0.25">
      <c r="A5" s="93"/>
      <c r="B5" s="7" t="s">
        <v>264</v>
      </c>
      <c r="C5" s="12">
        <v>11449</v>
      </c>
      <c r="D5" s="12">
        <v>10093</v>
      </c>
      <c r="E5" s="13">
        <v>0.88156170844615245</v>
      </c>
      <c r="F5" s="12">
        <v>8819</v>
      </c>
      <c r="G5" s="13">
        <v>0.77028561446414534</v>
      </c>
      <c r="H5" s="15" t="s">
        <v>9</v>
      </c>
    </row>
    <row r="6" spans="1:8" x14ac:dyDescent="0.25">
      <c r="A6" s="93"/>
      <c r="B6" s="7" t="s">
        <v>265</v>
      </c>
      <c r="C6" s="12">
        <v>11952</v>
      </c>
      <c r="D6" s="12">
        <v>10500</v>
      </c>
      <c r="E6" s="13">
        <v>0.87851405622489964</v>
      </c>
      <c r="F6" s="12">
        <v>9245</v>
      </c>
      <c r="G6" s="13">
        <v>0.77351070950468537</v>
      </c>
      <c r="H6" s="15" t="s">
        <v>9</v>
      </c>
    </row>
    <row r="7" spans="1:8" x14ac:dyDescent="0.25">
      <c r="A7" s="93"/>
      <c r="B7" s="7" t="s">
        <v>266</v>
      </c>
      <c r="C7" s="12">
        <v>11765</v>
      </c>
      <c r="D7" s="12">
        <v>10472</v>
      </c>
      <c r="E7" s="13">
        <v>0.8900977475563111</v>
      </c>
      <c r="F7" s="12">
        <v>9309</v>
      </c>
      <c r="G7" s="13">
        <v>0.79124521886952826</v>
      </c>
      <c r="H7" s="15" t="s">
        <v>9</v>
      </c>
    </row>
    <row r="8" spans="1:8" x14ac:dyDescent="0.25">
      <c r="A8" s="93" t="s">
        <v>3</v>
      </c>
      <c r="B8" s="7" t="s">
        <v>262</v>
      </c>
      <c r="C8" s="12">
        <v>9977</v>
      </c>
      <c r="D8" s="12">
        <v>8485</v>
      </c>
      <c r="E8" s="13">
        <v>0.85045604891249871</v>
      </c>
      <c r="F8" s="12">
        <v>6919</v>
      </c>
      <c r="G8" s="13">
        <v>0.69349503858875416</v>
      </c>
      <c r="H8" s="15" t="s">
        <v>9</v>
      </c>
    </row>
    <row r="9" spans="1:8" x14ac:dyDescent="0.25">
      <c r="A9" s="93"/>
      <c r="B9" s="7" t="s">
        <v>263</v>
      </c>
      <c r="C9" s="12">
        <v>9550</v>
      </c>
      <c r="D9" s="12">
        <v>8154</v>
      </c>
      <c r="E9" s="13">
        <v>0.85382198952879584</v>
      </c>
      <c r="F9" s="12">
        <v>6757</v>
      </c>
      <c r="G9" s="13">
        <v>0.7075392670157068</v>
      </c>
      <c r="H9" s="15" t="s">
        <v>9</v>
      </c>
    </row>
    <row r="10" spans="1:8" x14ac:dyDescent="0.25">
      <c r="A10" s="93"/>
      <c r="B10" s="7" t="s">
        <v>264</v>
      </c>
      <c r="C10" s="12">
        <v>9724</v>
      </c>
      <c r="D10" s="12">
        <v>8393</v>
      </c>
      <c r="E10" s="13">
        <v>0.8631221719457014</v>
      </c>
      <c r="F10" s="12">
        <v>6973</v>
      </c>
      <c r="G10" s="13">
        <v>0.7170917317976141</v>
      </c>
      <c r="H10" s="15" t="s">
        <v>9</v>
      </c>
    </row>
    <row r="11" spans="1:8" x14ac:dyDescent="0.25">
      <c r="A11" s="93"/>
      <c r="B11" s="7" t="s">
        <v>265</v>
      </c>
      <c r="C11" s="12">
        <v>10059</v>
      </c>
      <c r="D11" s="12">
        <v>8786</v>
      </c>
      <c r="E11" s="13">
        <v>0.87344666467839749</v>
      </c>
      <c r="F11" s="12">
        <v>7314</v>
      </c>
      <c r="G11" s="13">
        <v>0.72711005070086487</v>
      </c>
      <c r="H11" s="15" t="s">
        <v>9</v>
      </c>
    </row>
    <row r="12" spans="1:8" x14ac:dyDescent="0.25">
      <c r="A12" s="93"/>
      <c r="B12" s="7" t="s">
        <v>266</v>
      </c>
      <c r="C12" s="12">
        <v>9763</v>
      </c>
      <c r="D12" s="12">
        <v>8492</v>
      </c>
      <c r="E12" s="13">
        <v>0.86981460616613748</v>
      </c>
      <c r="F12" s="12">
        <v>7252</v>
      </c>
      <c r="G12" s="13">
        <v>0.74280446584041793</v>
      </c>
      <c r="H12" s="15" t="s">
        <v>9</v>
      </c>
    </row>
    <row r="13" spans="1:8" x14ac:dyDescent="0.25">
      <c r="A13" s="19"/>
      <c r="B13" s="20"/>
      <c r="C13" s="21"/>
      <c r="D13" s="21"/>
      <c r="E13" s="22"/>
      <c r="F13" s="21"/>
      <c r="G13" s="22"/>
      <c r="H13" s="23"/>
    </row>
    <row r="14" spans="1:8" ht="15" customHeight="1" x14ac:dyDescent="0.25">
      <c r="A14" s="108" t="s">
        <v>63</v>
      </c>
      <c r="B14" s="108"/>
      <c r="C14" s="108"/>
      <c r="D14" s="108"/>
      <c r="E14" s="108"/>
      <c r="F14" s="108"/>
      <c r="G14" s="108"/>
      <c r="H14" s="108"/>
    </row>
    <row r="15" spans="1:8" ht="15" customHeight="1" x14ac:dyDescent="0.25">
      <c r="A15" s="94"/>
      <c r="B15" s="94"/>
      <c r="C15" s="94"/>
      <c r="D15" s="94"/>
      <c r="E15" s="94"/>
      <c r="F15" s="94"/>
      <c r="G15" s="94"/>
      <c r="H15" s="94"/>
    </row>
    <row r="16" spans="1:8" ht="30" x14ac:dyDescent="0.25">
      <c r="A16" s="9" t="s">
        <v>6</v>
      </c>
      <c r="B16" s="32" t="s">
        <v>29</v>
      </c>
      <c r="C16" s="11" t="s">
        <v>30</v>
      </c>
      <c r="D16" s="11" t="s">
        <v>55</v>
      </c>
      <c r="E16" s="55" t="s">
        <v>56</v>
      </c>
      <c r="F16" s="11" t="s">
        <v>57</v>
      </c>
      <c r="G16" s="55" t="s">
        <v>31</v>
      </c>
      <c r="H16" s="56" t="s">
        <v>58</v>
      </c>
    </row>
    <row r="17" spans="1:8" x14ac:dyDescent="0.25">
      <c r="A17" s="109" t="s">
        <v>34</v>
      </c>
      <c r="B17" s="7" t="s">
        <v>262</v>
      </c>
      <c r="C17" s="12">
        <v>1275</v>
      </c>
      <c r="D17" s="12">
        <v>973</v>
      </c>
      <c r="E17" s="13">
        <v>0.76313725490196083</v>
      </c>
      <c r="F17" s="12">
        <v>694</v>
      </c>
      <c r="G17" s="13">
        <v>0.54431372549019608</v>
      </c>
      <c r="H17" s="15" t="s">
        <v>9</v>
      </c>
    </row>
    <row r="18" spans="1:8" x14ac:dyDescent="0.25">
      <c r="A18" s="110"/>
      <c r="B18" s="7" t="s">
        <v>263</v>
      </c>
      <c r="C18" s="12">
        <v>1207</v>
      </c>
      <c r="D18" s="12">
        <v>973</v>
      </c>
      <c r="E18" s="13">
        <v>0.80613090306545154</v>
      </c>
      <c r="F18" s="12">
        <v>718</v>
      </c>
      <c r="G18" s="13">
        <v>0.59486329743164867</v>
      </c>
      <c r="H18" s="15" t="s">
        <v>9</v>
      </c>
    </row>
    <row r="19" spans="1:8" x14ac:dyDescent="0.25">
      <c r="A19" s="110"/>
      <c r="B19" s="7" t="s">
        <v>264</v>
      </c>
      <c r="C19" s="12">
        <v>1190</v>
      </c>
      <c r="D19" s="12">
        <v>989</v>
      </c>
      <c r="E19" s="13">
        <v>0.83109243697478996</v>
      </c>
      <c r="F19" s="12">
        <v>763</v>
      </c>
      <c r="G19" s="13">
        <v>0.64117647058823535</v>
      </c>
      <c r="H19" s="15" t="s">
        <v>9</v>
      </c>
    </row>
    <row r="20" spans="1:8" x14ac:dyDescent="0.25">
      <c r="A20" s="110"/>
      <c r="B20" s="7" t="s">
        <v>265</v>
      </c>
      <c r="C20" s="12">
        <v>1299</v>
      </c>
      <c r="D20" s="12">
        <v>1101</v>
      </c>
      <c r="E20" s="13">
        <v>0.84757505773672059</v>
      </c>
      <c r="F20" s="12">
        <v>825</v>
      </c>
      <c r="G20" s="13">
        <v>0.63510392609699773</v>
      </c>
      <c r="H20" s="15" t="s">
        <v>9</v>
      </c>
    </row>
    <row r="21" spans="1:8" x14ac:dyDescent="0.25">
      <c r="A21" s="111"/>
      <c r="B21" s="7" t="s">
        <v>266</v>
      </c>
      <c r="C21" s="12">
        <v>1120</v>
      </c>
      <c r="D21" s="12">
        <v>919</v>
      </c>
      <c r="E21" s="13">
        <v>0.82053571428571426</v>
      </c>
      <c r="F21" s="12">
        <v>704</v>
      </c>
      <c r="G21" s="13">
        <v>0.62857142857142856</v>
      </c>
      <c r="H21" s="15" t="s">
        <v>9</v>
      </c>
    </row>
    <row r="22" spans="1:8" x14ac:dyDescent="0.25">
      <c r="A22" s="106" t="s">
        <v>35</v>
      </c>
      <c r="B22" s="7" t="s">
        <v>262</v>
      </c>
      <c r="C22" s="12">
        <v>111</v>
      </c>
      <c r="D22" s="16">
        <v>88</v>
      </c>
      <c r="E22" s="17">
        <v>0.7927927927927928</v>
      </c>
      <c r="F22" s="16">
        <v>66</v>
      </c>
      <c r="G22" s="17">
        <v>0.59459459459459463</v>
      </c>
      <c r="H22" s="15" t="s">
        <v>9</v>
      </c>
    </row>
    <row r="23" spans="1:8" x14ac:dyDescent="0.25">
      <c r="A23" s="106"/>
      <c r="B23" s="7" t="s">
        <v>263</v>
      </c>
      <c r="C23" s="18">
        <v>83</v>
      </c>
      <c r="D23" s="18">
        <v>70</v>
      </c>
      <c r="E23" s="13">
        <v>0.84337349397590367</v>
      </c>
      <c r="F23" s="18">
        <v>49</v>
      </c>
      <c r="G23" s="13">
        <v>0.59036144578313254</v>
      </c>
      <c r="H23" s="15" t="s">
        <v>9</v>
      </c>
    </row>
    <row r="24" spans="1:8" x14ac:dyDescent="0.25">
      <c r="A24" s="106"/>
      <c r="B24" s="7" t="s">
        <v>264</v>
      </c>
      <c r="C24" s="12">
        <v>89</v>
      </c>
      <c r="D24" s="12">
        <v>72</v>
      </c>
      <c r="E24" s="13">
        <v>0.8089887640449438</v>
      </c>
      <c r="F24" s="12">
        <v>65</v>
      </c>
      <c r="G24" s="13">
        <v>0.7303370786516854</v>
      </c>
      <c r="H24" s="15" t="s">
        <v>9</v>
      </c>
    </row>
    <row r="25" spans="1:8" x14ac:dyDescent="0.25">
      <c r="A25" s="106"/>
      <c r="B25" s="7" t="s">
        <v>265</v>
      </c>
      <c r="C25" s="12">
        <v>83</v>
      </c>
      <c r="D25" s="12">
        <v>78</v>
      </c>
      <c r="E25" s="13">
        <v>0.93975903614457834</v>
      </c>
      <c r="F25" s="12">
        <v>71</v>
      </c>
      <c r="G25" s="13">
        <v>0.85542168674698793</v>
      </c>
      <c r="H25" s="15" t="s">
        <v>9</v>
      </c>
    </row>
    <row r="26" spans="1:8" x14ac:dyDescent="0.25">
      <c r="A26" s="106"/>
      <c r="B26" s="7" t="s">
        <v>266</v>
      </c>
      <c r="C26" s="12">
        <v>90</v>
      </c>
      <c r="D26" s="12">
        <v>82</v>
      </c>
      <c r="E26" s="13">
        <v>0.91111111111111109</v>
      </c>
      <c r="F26" s="12">
        <v>78</v>
      </c>
      <c r="G26" s="13">
        <v>0.8666666666666667</v>
      </c>
      <c r="H26" s="15" t="s">
        <v>9</v>
      </c>
    </row>
    <row r="27" spans="1:8" x14ac:dyDescent="0.25">
      <c r="A27" s="93" t="s">
        <v>10</v>
      </c>
      <c r="B27" s="7" t="s">
        <v>262</v>
      </c>
      <c r="C27" s="12">
        <v>706</v>
      </c>
      <c r="D27" s="12">
        <v>611</v>
      </c>
      <c r="E27" s="13">
        <v>0.86543909348441928</v>
      </c>
      <c r="F27" s="12">
        <v>544</v>
      </c>
      <c r="G27" s="13">
        <v>0.77053824362606227</v>
      </c>
      <c r="H27" s="15" t="s">
        <v>9</v>
      </c>
    </row>
    <row r="28" spans="1:8" x14ac:dyDescent="0.25">
      <c r="A28" s="93"/>
      <c r="B28" s="7" t="s">
        <v>263</v>
      </c>
      <c r="C28" s="18">
        <v>643</v>
      </c>
      <c r="D28" s="18">
        <v>577</v>
      </c>
      <c r="E28" s="13">
        <v>0.89735614307931566</v>
      </c>
      <c r="F28" s="18">
        <v>525</v>
      </c>
      <c r="G28" s="13">
        <v>0.81648522550544322</v>
      </c>
      <c r="H28" s="15" t="s">
        <v>9</v>
      </c>
    </row>
    <row r="29" spans="1:8" x14ac:dyDescent="0.25">
      <c r="A29" s="93"/>
      <c r="B29" s="7" t="s">
        <v>264</v>
      </c>
      <c r="C29" s="18">
        <v>648</v>
      </c>
      <c r="D29" s="18">
        <v>577</v>
      </c>
      <c r="E29" s="13">
        <v>0.89043209876543206</v>
      </c>
      <c r="F29" s="18">
        <v>523</v>
      </c>
      <c r="G29" s="13">
        <v>0.8070987654320988</v>
      </c>
      <c r="H29" s="15" t="s">
        <v>9</v>
      </c>
    </row>
    <row r="30" spans="1:8" x14ac:dyDescent="0.25">
      <c r="A30" s="93"/>
      <c r="B30" s="7" t="s">
        <v>265</v>
      </c>
      <c r="C30" s="12">
        <v>676</v>
      </c>
      <c r="D30" s="12">
        <v>608</v>
      </c>
      <c r="E30" s="13">
        <v>0.89940828402366868</v>
      </c>
      <c r="F30" s="12">
        <v>539</v>
      </c>
      <c r="G30" s="13">
        <v>0.7973372781065089</v>
      </c>
      <c r="H30" s="15" t="s">
        <v>9</v>
      </c>
    </row>
    <row r="31" spans="1:8" x14ac:dyDescent="0.25">
      <c r="A31" s="93"/>
      <c r="B31" s="7" t="s">
        <v>266</v>
      </c>
      <c r="C31" s="12">
        <v>660</v>
      </c>
      <c r="D31" s="12">
        <v>602</v>
      </c>
      <c r="E31" s="13">
        <v>0.91212121212121211</v>
      </c>
      <c r="F31" s="12">
        <v>542</v>
      </c>
      <c r="G31" s="13">
        <v>0.82121212121212117</v>
      </c>
      <c r="H31" s="15" t="s">
        <v>9</v>
      </c>
    </row>
    <row r="32" spans="1:8" ht="30.2" customHeight="1" x14ac:dyDescent="0.25">
      <c r="A32" s="9" t="s">
        <v>6</v>
      </c>
      <c r="B32" s="32" t="s">
        <v>29</v>
      </c>
      <c r="C32" s="11" t="s">
        <v>30</v>
      </c>
      <c r="D32" s="11" t="s">
        <v>55</v>
      </c>
      <c r="E32" s="55" t="s">
        <v>56</v>
      </c>
      <c r="F32" s="11" t="s">
        <v>57</v>
      </c>
      <c r="G32" s="55" t="s">
        <v>31</v>
      </c>
      <c r="H32" s="56" t="s">
        <v>58</v>
      </c>
    </row>
    <row r="33" spans="1:8" x14ac:dyDescent="0.25">
      <c r="A33" s="93" t="s">
        <v>11</v>
      </c>
      <c r="B33" s="7" t="s">
        <v>262</v>
      </c>
      <c r="C33" s="12">
        <v>460</v>
      </c>
      <c r="D33" s="12">
        <v>402</v>
      </c>
      <c r="E33" s="13">
        <v>0.87391304347826082</v>
      </c>
      <c r="F33" s="12">
        <v>348</v>
      </c>
      <c r="G33" s="13">
        <v>0.75652173913043474</v>
      </c>
      <c r="H33" s="15" t="s">
        <v>9</v>
      </c>
    </row>
    <row r="34" spans="1:8" x14ac:dyDescent="0.25">
      <c r="A34" s="93"/>
      <c r="B34" s="7" t="s">
        <v>263</v>
      </c>
      <c r="C34" s="12">
        <v>507</v>
      </c>
      <c r="D34" s="12">
        <v>432</v>
      </c>
      <c r="E34" s="13">
        <v>0.85207100591715978</v>
      </c>
      <c r="F34" s="12">
        <v>358</v>
      </c>
      <c r="G34" s="13">
        <v>0.70611439842209078</v>
      </c>
      <c r="H34" s="15" t="s">
        <v>9</v>
      </c>
    </row>
    <row r="35" spans="1:8" x14ac:dyDescent="0.25">
      <c r="A35" s="93"/>
      <c r="B35" s="7" t="s">
        <v>264</v>
      </c>
      <c r="C35" s="12">
        <v>495</v>
      </c>
      <c r="D35" s="12">
        <v>426</v>
      </c>
      <c r="E35" s="13">
        <v>0.8606060606060606</v>
      </c>
      <c r="F35" s="12">
        <v>345</v>
      </c>
      <c r="G35" s="13">
        <v>0.69696969696969702</v>
      </c>
      <c r="H35" s="15" t="s">
        <v>9</v>
      </c>
    </row>
    <row r="36" spans="1:8" x14ac:dyDescent="0.25">
      <c r="A36" s="93"/>
      <c r="B36" s="7" t="s">
        <v>265</v>
      </c>
      <c r="C36" s="12">
        <v>577</v>
      </c>
      <c r="D36" s="12">
        <v>493</v>
      </c>
      <c r="E36" s="13">
        <v>0.85441941074523398</v>
      </c>
      <c r="F36" s="12">
        <v>418</v>
      </c>
      <c r="G36" s="13">
        <v>0.72443674176776429</v>
      </c>
      <c r="H36" s="15" t="s">
        <v>9</v>
      </c>
    </row>
    <row r="37" spans="1:8" x14ac:dyDescent="0.25">
      <c r="A37" s="93"/>
      <c r="B37" s="7" t="s">
        <v>266</v>
      </c>
      <c r="C37" s="12">
        <v>515</v>
      </c>
      <c r="D37" s="12">
        <v>445</v>
      </c>
      <c r="E37" s="13">
        <v>0.86407766990291257</v>
      </c>
      <c r="F37" s="12">
        <v>400</v>
      </c>
      <c r="G37" s="13">
        <v>0.77669902912621358</v>
      </c>
      <c r="H37" s="15" t="s">
        <v>9</v>
      </c>
    </row>
    <row r="38" spans="1:8" x14ac:dyDescent="0.25">
      <c r="A38" s="93" t="s">
        <v>12</v>
      </c>
      <c r="B38" s="7" t="s">
        <v>262</v>
      </c>
      <c r="C38" s="12">
        <v>7253</v>
      </c>
      <c r="D38" s="12">
        <v>6108</v>
      </c>
      <c r="E38" s="13">
        <v>0.84213428925961675</v>
      </c>
      <c r="F38" s="12">
        <v>4711</v>
      </c>
      <c r="G38" s="13">
        <v>0.64952433475803117</v>
      </c>
      <c r="H38" s="15" t="s">
        <v>9</v>
      </c>
    </row>
    <row r="39" spans="1:8" x14ac:dyDescent="0.25">
      <c r="A39" s="93"/>
      <c r="B39" s="7" t="s">
        <v>263</v>
      </c>
      <c r="C39" s="12">
        <v>6833</v>
      </c>
      <c r="D39" s="12">
        <v>5736</v>
      </c>
      <c r="E39" s="13">
        <v>0.83945558319918046</v>
      </c>
      <c r="F39" s="12">
        <v>4622</v>
      </c>
      <c r="G39" s="13">
        <v>0.67642324015805644</v>
      </c>
      <c r="H39" s="15" t="s">
        <v>9</v>
      </c>
    </row>
    <row r="40" spans="1:8" x14ac:dyDescent="0.25">
      <c r="A40" s="93"/>
      <c r="B40" s="7" t="s">
        <v>264</v>
      </c>
      <c r="C40" s="12">
        <v>7010</v>
      </c>
      <c r="D40" s="12">
        <v>5990</v>
      </c>
      <c r="E40" s="13">
        <v>0.85449358059914404</v>
      </c>
      <c r="F40" s="12">
        <v>4790</v>
      </c>
      <c r="G40" s="13">
        <v>0.68330955777460767</v>
      </c>
      <c r="H40" s="15" t="s">
        <v>9</v>
      </c>
    </row>
    <row r="41" spans="1:8" x14ac:dyDescent="0.25">
      <c r="A41" s="93"/>
      <c r="B41" s="7" t="s">
        <v>265</v>
      </c>
      <c r="C41" s="12">
        <v>7131</v>
      </c>
      <c r="D41" s="12">
        <v>6120</v>
      </c>
      <c r="E41" s="13">
        <v>0.85822465292385364</v>
      </c>
      <c r="F41" s="12">
        <v>5010</v>
      </c>
      <c r="G41" s="13">
        <v>0.70256625999158606</v>
      </c>
      <c r="H41" s="15" t="s">
        <v>9</v>
      </c>
    </row>
    <row r="42" spans="1:8" x14ac:dyDescent="0.25">
      <c r="A42" s="93"/>
      <c r="B42" s="7" t="s">
        <v>266</v>
      </c>
      <c r="C42" s="12">
        <v>7202</v>
      </c>
      <c r="D42" s="12">
        <v>6169</v>
      </c>
      <c r="E42" s="13">
        <v>0.85656762010552623</v>
      </c>
      <c r="F42" s="12">
        <v>5095</v>
      </c>
      <c r="G42" s="13">
        <v>0.70744237711746738</v>
      </c>
      <c r="H42" s="15" t="s">
        <v>9</v>
      </c>
    </row>
    <row r="43" spans="1:8" x14ac:dyDescent="0.25">
      <c r="A43" s="93" t="s">
        <v>13</v>
      </c>
      <c r="B43" s="7" t="s">
        <v>262</v>
      </c>
      <c r="C43" s="12">
        <v>119</v>
      </c>
      <c r="D43" s="12">
        <v>105</v>
      </c>
      <c r="E43" s="13">
        <v>0.88235294117647056</v>
      </c>
      <c r="F43" s="12">
        <v>74</v>
      </c>
      <c r="G43" s="13">
        <v>0.62184873949579833</v>
      </c>
      <c r="H43" s="15" t="s">
        <v>9</v>
      </c>
    </row>
    <row r="44" spans="1:8" x14ac:dyDescent="0.25">
      <c r="A44" s="93"/>
      <c r="B44" s="7" t="s">
        <v>263</v>
      </c>
      <c r="C44" s="12">
        <v>93</v>
      </c>
      <c r="D44" s="12">
        <v>74</v>
      </c>
      <c r="E44" s="13">
        <v>0.79569892473118276</v>
      </c>
      <c r="F44" s="12">
        <v>54</v>
      </c>
      <c r="G44" s="13">
        <v>0.58064516129032262</v>
      </c>
      <c r="H44" s="15" t="s">
        <v>9</v>
      </c>
    </row>
    <row r="45" spans="1:8" x14ac:dyDescent="0.25">
      <c r="A45" s="93"/>
      <c r="B45" s="7" t="s">
        <v>264</v>
      </c>
      <c r="C45" s="12">
        <v>68</v>
      </c>
      <c r="D45" s="12">
        <v>61</v>
      </c>
      <c r="E45" s="13">
        <v>0.8970588235294118</v>
      </c>
      <c r="F45" s="12">
        <v>48</v>
      </c>
      <c r="G45" s="13">
        <v>0.70588235294117652</v>
      </c>
      <c r="H45" s="15" t="s">
        <v>9</v>
      </c>
    </row>
    <row r="46" spans="1:8" x14ac:dyDescent="0.25">
      <c r="A46" s="93"/>
      <c r="B46" s="7" t="s">
        <v>265</v>
      </c>
      <c r="C46" s="12">
        <v>96</v>
      </c>
      <c r="D46" s="16">
        <v>75</v>
      </c>
      <c r="E46" s="13">
        <v>0.78125</v>
      </c>
      <c r="F46" s="16">
        <v>59</v>
      </c>
      <c r="G46" s="13">
        <v>0.61458333333333337</v>
      </c>
      <c r="H46" s="15" t="s">
        <v>9</v>
      </c>
    </row>
    <row r="47" spans="1:8" x14ac:dyDescent="0.25">
      <c r="A47" s="93"/>
      <c r="B47" s="7" t="s">
        <v>266</v>
      </c>
      <c r="C47" s="12">
        <v>58</v>
      </c>
      <c r="D47" s="16">
        <v>50</v>
      </c>
      <c r="E47" s="13">
        <v>0.86206896551724133</v>
      </c>
      <c r="F47" s="16">
        <v>37</v>
      </c>
      <c r="G47" s="13">
        <v>0.63793103448275867</v>
      </c>
      <c r="H47" s="15" t="s">
        <v>9</v>
      </c>
    </row>
    <row r="48" spans="1:8" x14ac:dyDescent="0.25">
      <c r="A48" s="106" t="s">
        <v>248</v>
      </c>
      <c r="B48" s="7" t="s">
        <v>262</v>
      </c>
      <c r="C48" s="12">
        <v>9457</v>
      </c>
      <c r="D48" s="12">
        <v>8289</v>
      </c>
      <c r="E48" s="13">
        <v>0.87649360262239606</v>
      </c>
      <c r="F48" s="12">
        <v>7285</v>
      </c>
      <c r="G48" s="13">
        <v>0.77032885693137354</v>
      </c>
      <c r="H48" s="15" t="s">
        <v>9</v>
      </c>
    </row>
    <row r="49" spans="1:8" x14ac:dyDescent="0.25">
      <c r="A49" s="106"/>
      <c r="B49" s="7" t="s">
        <v>263</v>
      </c>
      <c r="C49" s="12">
        <v>9495</v>
      </c>
      <c r="D49" s="12">
        <v>8363</v>
      </c>
      <c r="E49" s="13">
        <v>0.88077935755660874</v>
      </c>
      <c r="F49" s="12">
        <v>7437</v>
      </c>
      <c r="G49" s="13">
        <v>0.7832543443917851</v>
      </c>
      <c r="H49" s="15" t="s">
        <v>9</v>
      </c>
    </row>
    <row r="50" spans="1:8" x14ac:dyDescent="0.25">
      <c r="A50" s="106"/>
      <c r="B50" s="7" t="s">
        <v>264</v>
      </c>
      <c r="C50" s="12">
        <v>10098</v>
      </c>
      <c r="D50" s="12">
        <v>8992</v>
      </c>
      <c r="E50" s="13">
        <v>0.89047336106159636</v>
      </c>
      <c r="F50" s="12">
        <v>8079</v>
      </c>
      <c r="G50" s="13">
        <v>0.80005941770647648</v>
      </c>
      <c r="H50" s="15" t="s">
        <v>9</v>
      </c>
    </row>
    <row r="51" spans="1:8" x14ac:dyDescent="0.25">
      <c r="A51" s="106"/>
      <c r="B51" s="7" t="s">
        <v>265</v>
      </c>
      <c r="C51" s="12">
        <v>10510</v>
      </c>
      <c r="D51" s="12">
        <v>9402</v>
      </c>
      <c r="E51" s="13">
        <v>0.89457659372026643</v>
      </c>
      <c r="F51" s="12">
        <v>8426</v>
      </c>
      <c r="G51" s="13">
        <v>0.80171265461465269</v>
      </c>
      <c r="H51" s="15" t="s">
        <v>9</v>
      </c>
    </row>
    <row r="52" spans="1:8" x14ac:dyDescent="0.25">
      <c r="A52" s="106"/>
      <c r="B52" s="7" t="s">
        <v>266</v>
      </c>
      <c r="C52" s="12">
        <v>10319</v>
      </c>
      <c r="D52" s="12">
        <v>9343</v>
      </c>
      <c r="E52" s="13">
        <v>0.90541719158833223</v>
      </c>
      <c r="F52" s="12">
        <v>8512</v>
      </c>
      <c r="G52" s="13">
        <v>0.82488613237716835</v>
      </c>
      <c r="H52" s="15" t="s">
        <v>9</v>
      </c>
    </row>
    <row r="53" spans="1:8" x14ac:dyDescent="0.25">
      <c r="A53" s="106" t="s">
        <v>247</v>
      </c>
      <c r="B53" s="7" t="s">
        <v>262</v>
      </c>
      <c r="C53" s="12">
        <v>1619</v>
      </c>
      <c r="D53" s="12">
        <v>1351</v>
      </c>
      <c r="E53" s="13">
        <v>0.83446571957998761</v>
      </c>
      <c r="F53" s="12">
        <v>1139</v>
      </c>
      <c r="G53" s="13">
        <v>0.7035206917850525</v>
      </c>
      <c r="H53" s="15" t="s">
        <v>9</v>
      </c>
    </row>
    <row r="54" spans="1:8" x14ac:dyDescent="0.25">
      <c r="A54" s="106"/>
      <c r="B54" s="7" t="s">
        <v>263</v>
      </c>
      <c r="C54" s="12">
        <v>1516</v>
      </c>
      <c r="D54" s="12">
        <v>1240</v>
      </c>
      <c r="E54" s="13">
        <v>0.81794195250659629</v>
      </c>
      <c r="F54" s="12">
        <v>1060</v>
      </c>
      <c r="G54" s="13">
        <v>0.69920844327176779</v>
      </c>
      <c r="H54" s="15" t="s">
        <v>9</v>
      </c>
    </row>
    <row r="55" spans="1:8" x14ac:dyDescent="0.25">
      <c r="A55" s="106"/>
      <c r="B55" s="7" t="s">
        <v>264</v>
      </c>
      <c r="C55" s="12">
        <v>1587</v>
      </c>
      <c r="D55" s="12">
        <v>1384</v>
      </c>
      <c r="E55" s="13">
        <v>0.8720856962822936</v>
      </c>
      <c r="F55" s="12">
        <v>1177</v>
      </c>
      <c r="G55" s="13">
        <v>0.74165091367359803</v>
      </c>
      <c r="H55" s="15" t="s">
        <v>9</v>
      </c>
    </row>
    <row r="56" spans="1:8" x14ac:dyDescent="0.25">
      <c r="A56" s="106"/>
      <c r="B56" s="7" t="s">
        <v>265</v>
      </c>
      <c r="C56" s="12">
        <v>1696</v>
      </c>
      <c r="D56" s="12">
        <v>1457</v>
      </c>
      <c r="E56" s="13">
        <v>0.85908018867924529</v>
      </c>
      <c r="F56" s="12">
        <v>1255</v>
      </c>
      <c r="G56" s="13">
        <v>0.73997641509433965</v>
      </c>
      <c r="H56" s="15" t="s">
        <v>9</v>
      </c>
    </row>
    <row r="57" spans="1:8" x14ac:dyDescent="0.25">
      <c r="A57" s="106"/>
      <c r="B57" s="7" t="s">
        <v>266</v>
      </c>
      <c r="C57" s="12">
        <v>1699</v>
      </c>
      <c r="D57" s="12">
        <v>1473</v>
      </c>
      <c r="E57" s="13">
        <v>0.86698057680988816</v>
      </c>
      <c r="F57" s="12">
        <v>1270</v>
      </c>
      <c r="G57" s="13">
        <v>0.74749852854620369</v>
      </c>
      <c r="H57" s="15" t="s">
        <v>9</v>
      </c>
    </row>
    <row r="58" spans="1:8" x14ac:dyDescent="0.25">
      <c r="A58" s="106" t="s">
        <v>249</v>
      </c>
      <c r="B58" s="7" t="s">
        <v>262</v>
      </c>
      <c r="C58" s="12">
        <v>452</v>
      </c>
      <c r="D58" s="12">
        <v>400</v>
      </c>
      <c r="E58" s="13">
        <v>0.88495575221238942</v>
      </c>
      <c r="F58" s="12">
        <v>356</v>
      </c>
      <c r="G58" s="13">
        <v>0.78761061946902655</v>
      </c>
      <c r="H58" s="15" t="s">
        <v>9</v>
      </c>
    </row>
    <row r="59" spans="1:8" x14ac:dyDescent="0.25">
      <c r="A59" s="106"/>
      <c r="B59" s="7" t="s">
        <v>263</v>
      </c>
      <c r="C59" s="12">
        <v>317</v>
      </c>
      <c r="D59" s="12">
        <v>288</v>
      </c>
      <c r="E59" s="13">
        <v>0.90851735015772872</v>
      </c>
      <c r="F59" s="12">
        <v>250</v>
      </c>
      <c r="G59" s="13">
        <v>0.78864353312302837</v>
      </c>
      <c r="H59" s="15" t="s">
        <v>9</v>
      </c>
    </row>
    <row r="60" spans="1:8" x14ac:dyDescent="0.25">
      <c r="A60" s="106"/>
      <c r="B60" s="7" t="s">
        <v>264</v>
      </c>
      <c r="C60" s="12">
        <v>214</v>
      </c>
      <c r="D60" s="12">
        <v>193</v>
      </c>
      <c r="E60" s="13">
        <v>0.90186915887850472</v>
      </c>
      <c r="F60" s="12">
        <v>174</v>
      </c>
      <c r="G60" s="13">
        <v>0.81308411214953269</v>
      </c>
      <c r="H60" s="15" t="s">
        <v>9</v>
      </c>
    </row>
    <row r="61" spans="1:8" x14ac:dyDescent="0.25">
      <c r="A61" s="106"/>
      <c r="B61" s="7" t="s">
        <v>265</v>
      </c>
      <c r="C61" s="12">
        <v>200</v>
      </c>
      <c r="D61" s="12">
        <v>184</v>
      </c>
      <c r="E61" s="13">
        <v>0.92</v>
      </c>
      <c r="F61" s="12">
        <v>158</v>
      </c>
      <c r="G61" s="13">
        <v>0.79</v>
      </c>
      <c r="H61" s="15" t="s">
        <v>9</v>
      </c>
    </row>
    <row r="62" spans="1:8" x14ac:dyDescent="0.25">
      <c r="A62" s="106"/>
      <c r="B62" s="7" t="s">
        <v>266</v>
      </c>
      <c r="C62" s="12">
        <v>153</v>
      </c>
      <c r="D62" s="12">
        <v>137</v>
      </c>
      <c r="E62" s="13">
        <v>0.89542483660130723</v>
      </c>
      <c r="F62" s="12">
        <v>118</v>
      </c>
      <c r="G62" s="13">
        <v>0.77124183006535951</v>
      </c>
      <c r="H62" s="15" t="s">
        <v>9</v>
      </c>
    </row>
  </sheetData>
  <mergeCells count="13">
    <mergeCell ref="A1:H1"/>
    <mergeCell ref="A14:H15"/>
    <mergeCell ref="A33:A37"/>
    <mergeCell ref="A3:A7"/>
    <mergeCell ref="A8:A12"/>
    <mergeCell ref="A17:A21"/>
    <mergeCell ref="A22:A26"/>
    <mergeCell ref="A27:A31"/>
    <mergeCell ref="A38:A42"/>
    <mergeCell ref="A43:A47"/>
    <mergeCell ref="A48:A52"/>
    <mergeCell ref="A53:A57"/>
    <mergeCell ref="A58:A62"/>
  </mergeCells>
  <pageMargins left="0.7" right="0.7" top="0.75" bottom="0.75" header="0.3" footer="0.3"/>
  <pageSetup orientation="landscape" verticalDpi="1200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"/>
  <sheetViews>
    <sheetView zoomScaleNormal="100" workbookViewId="0">
      <selection activeCell="J35" sqref="J35"/>
    </sheetView>
  </sheetViews>
  <sheetFormatPr defaultColWidth="9.140625" defaultRowHeight="15" x14ac:dyDescent="0.25"/>
  <cols>
    <col min="1" max="2" width="12.7109375" customWidth="1"/>
    <col min="3" max="3" width="23.28515625" customWidth="1"/>
    <col min="9" max="10" width="12.7109375" customWidth="1"/>
  </cols>
  <sheetData>
    <row r="1" spans="3:8" ht="31.5" customHeight="1" x14ac:dyDescent="0.25">
      <c r="C1" s="112" t="s">
        <v>64</v>
      </c>
      <c r="D1" s="113"/>
      <c r="E1" s="113"/>
      <c r="F1" s="113"/>
      <c r="G1" s="113"/>
      <c r="H1" s="113"/>
    </row>
    <row r="2" spans="3:8" ht="18" customHeight="1" x14ac:dyDescent="0.25">
      <c r="C2" s="114" t="s">
        <v>54</v>
      </c>
      <c r="D2" s="89" t="s">
        <v>59</v>
      </c>
      <c r="E2" s="89"/>
      <c r="F2" s="89"/>
      <c r="G2" s="89"/>
      <c r="H2" s="89"/>
    </row>
    <row r="3" spans="3:8" ht="18" customHeight="1" x14ac:dyDescent="0.25">
      <c r="C3" s="114"/>
      <c r="D3" s="70" t="s">
        <v>47</v>
      </c>
      <c r="E3" s="70" t="s">
        <v>48</v>
      </c>
      <c r="F3" s="70" t="s">
        <v>49</v>
      </c>
      <c r="G3" s="70" t="s">
        <v>50</v>
      </c>
      <c r="H3" s="32" t="s">
        <v>251</v>
      </c>
    </row>
    <row r="4" spans="3:8" x14ac:dyDescent="0.25">
      <c r="C4" s="51" t="s">
        <v>46</v>
      </c>
      <c r="D4" s="7">
        <v>171</v>
      </c>
      <c r="E4" s="7">
        <v>153</v>
      </c>
      <c r="F4" s="7">
        <v>200</v>
      </c>
      <c r="G4" s="7">
        <v>210</v>
      </c>
      <c r="H4" s="7">
        <v>206</v>
      </c>
    </row>
    <row r="5" spans="3:8" x14ac:dyDescent="0.25">
      <c r="C5" s="51" t="s">
        <v>51</v>
      </c>
      <c r="D5" s="7">
        <v>705</v>
      </c>
      <c r="E5" s="7">
        <v>721</v>
      </c>
      <c r="F5" s="7">
        <v>783</v>
      </c>
      <c r="G5" s="7">
        <v>846</v>
      </c>
      <c r="H5" s="12">
        <v>1044</v>
      </c>
    </row>
  </sheetData>
  <mergeCells count="3">
    <mergeCell ref="C1:H1"/>
    <mergeCell ref="D2:H2"/>
    <mergeCell ref="C2:C3"/>
  </mergeCells>
  <pageMargins left="0.7" right="0.7" top="0.75" bottom="0.75" header="0.3" footer="0.3"/>
  <pageSetup orientation="landscape" verticalDpi="1200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Normal="100" workbookViewId="0">
      <selection activeCell="J35" sqref="J35"/>
    </sheetView>
  </sheetViews>
  <sheetFormatPr defaultColWidth="9.140625" defaultRowHeight="15" x14ac:dyDescent="0.25"/>
  <cols>
    <col min="1" max="1" width="12" style="43" customWidth="1"/>
    <col min="2" max="2" width="30.42578125" style="34" customWidth="1"/>
    <col min="3" max="12" width="7.85546875" customWidth="1"/>
  </cols>
  <sheetData>
    <row r="1" spans="1:12" ht="32.25" customHeight="1" x14ac:dyDescent="0.25">
      <c r="A1" s="112" t="s">
        <v>144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x14ac:dyDescent="0.25">
      <c r="A2" s="9" t="s">
        <v>74</v>
      </c>
      <c r="B2" s="9" t="s">
        <v>75</v>
      </c>
      <c r="C2" s="87" t="s">
        <v>47</v>
      </c>
      <c r="D2" s="88"/>
      <c r="E2" s="87" t="s">
        <v>48</v>
      </c>
      <c r="F2" s="88"/>
      <c r="G2" s="87" t="s">
        <v>49</v>
      </c>
      <c r="H2" s="88"/>
      <c r="I2" s="87" t="s">
        <v>50</v>
      </c>
      <c r="J2" s="88"/>
      <c r="K2" s="87" t="s">
        <v>251</v>
      </c>
      <c r="L2" s="88"/>
    </row>
    <row r="3" spans="1:12" x14ac:dyDescent="0.25">
      <c r="A3" s="115" t="s">
        <v>76</v>
      </c>
      <c r="B3" s="33" t="s">
        <v>77</v>
      </c>
      <c r="C3" s="36">
        <v>3</v>
      </c>
      <c r="D3" s="45">
        <v>1.7543859649122806E-2</v>
      </c>
      <c r="E3" s="36">
        <v>2</v>
      </c>
      <c r="F3" s="45">
        <v>1.3071895424836602E-2</v>
      </c>
      <c r="G3" s="36">
        <v>3</v>
      </c>
      <c r="H3" s="45">
        <v>1.4999999999999999E-2</v>
      </c>
      <c r="I3" s="36">
        <v>4</v>
      </c>
      <c r="J3" s="45">
        <v>1.9047619047619046E-2</v>
      </c>
      <c r="K3" s="36">
        <v>8</v>
      </c>
      <c r="L3" s="45">
        <v>3.8834951456310676E-2</v>
      </c>
    </row>
    <row r="4" spans="1:12" x14ac:dyDescent="0.25">
      <c r="A4" s="115"/>
      <c r="B4" s="33" t="s">
        <v>78</v>
      </c>
      <c r="C4" s="36">
        <v>6</v>
      </c>
      <c r="D4" s="45">
        <v>3.5087719298245612E-2</v>
      </c>
      <c r="E4" s="36">
        <v>2</v>
      </c>
      <c r="F4" s="45">
        <v>1.3071895424836602E-2</v>
      </c>
      <c r="G4" s="36">
        <v>8</v>
      </c>
      <c r="H4" s="45">
        <v>0.04</v>
      </c>
      <c r="I4" s="36">
        <v>6</v>
      </c>
      <c r="J4" s="45">
        <v>2.8571428571428571E-2</v>
      </c>
      <c r="K4" s="36">
        <v>1</v>
      </c>
      <c r="L4" s="45">
        <v>4.8543689320388345E-3</v>
      </c>
    </row>
    <row r="5" spans="1:12" x14ac:dyDescent="0.25">
      <c r="A5" s="72" t="s">
        <v>145</v>
      </c>
      <c r="B5" s="33" t="s">
        <v>146</v>
      </c>
      <c r="C5" s="36">
        <v>0</v>
      </c>
      <c r="D5" s="45">
        <v>0</v>
      </c>
      <c r="E5" s="36">
        <v>0</v>
      </c>
      <c r="F5" s="45">
        <v>0</v>
      </c>
      <c r="G5" s="36">
        <v>0</v>
      </c>
      <c r="H5" s="45">
        <v>0</v>
      </c>
      <c r="I5" s="36">
        <v>0</v>
      </c>
      <c r="J5" s="45">
        <v>0</v>
      </c>
      <c r="K5" s="36">
        <v>8</v>
      </c>
      <c r="L5" s="45">
        <v>3.8834951456310676E-2</v>
      </c>
    </row>
    <row r="6" spans="1:12" x14ac:dyDescent="0.25">
      <c r="A6" s="44" t="s">
        <v>79</v>
      </c>
      <c r="B6" s="33" t="s">
        <v>80</v>
      </c>
      <c r="C6" s="36">
        <v>14</v>
      </c>
      <c r="D6" s="45">
        <v>8.1871345029239762E-2</v>
      </c>
      <c r="E6" s="36">
        <v>15</v>
      </c>
      <c r="F6" s="45">
        <v>9.8039215686274522E-2</v>
      </c>
      <c r="G6" s="36">
        <v>10</v>
      </c>
      <c r="H6" s="45">
        <v>0.05</v>
      </c>
      <c r="I6" s="36">
        <v>1</v>
      </c>
      <c r="J6" s="45">
        <v>4.7619047619047615E-3</v>
      </c>
      <c r="K6" s="36">
        <v>8</v>
      </c>
      <c r="L6" s="45">
        <v>3.8834951456310676E-2</v>
      </c>
    </row>
    <row r="7" spans="1:12" x14ac:dyDescent="0.25">
      <c r="A7" s="115" t="s">
        <v>81</v>
      </c>
      <c r="B7" s="33" t="s">
        <v>82</v>
      </c>
      <c r="C7" s="36">
        <v>0</v>
      </c>
      <c r="D7" s="45">
        <v>0</v>
      </c>
      <c r="E7" s="36">
        <v>5</v>
      </c>
      <c r="F7" s="45">
        <v>3.2679738562091505E-2</v>
      </c>
      <c r="G7" s="36">
        <v>5</v>
      </c>
      <c r="H7" s="45">
        <v>2.5000000000000001E-2</v>
      </c>
      <c r="I7" s="36">
        <v>3</v>
      </c>
      <c r="J7" s="45">
        <v>1.4285714285714285E-2</v>
      </c>
      <c r="K7" s="36">
        <v>2</v>
      </c>
      <c r="L7" s="45">
        <v>9.7087378640776691E-3</v>
      </c>
    </row>
    <row r="8" spans="1:12" ht="30" x14ac:dyDescent="0.25">
      <c r="A8" s="115"/>
      <c r="B8" s="33" t="s">
        <v>83</v>
      </c>
      <c r="C8" s="36">
        <v>0</v>
      </c>
      <c r="D8" s="45">
        <v>0</v>
      </c>
      <c r="E8" s="36">
        <v>5</v>
      </c>
      <c r="F8" s="45">
        <v>3.2679738562091505E-2</v>
      </c>
      <c r="G8" s="36">
        <v>4</v>
      </c>
      <c r="H8" s="45">
        <v>0.02</v>
      </c>
      <c r="I8" s="36">
        <v>4</v>
      </c>
      <c r="J8" s="45">
        <v>1.9047619047619046E-2</v>
      </c>
      <c r="K8" s="36">
        <v>2</v>
      </c>
      <c r="L8" s="45">
        <v>9.7087378640776691E-3</v>
      </c>
    </row>
    <row r="9" spans="1:12" ht="30" x14ac:dyDescent="0.25">
      <c r="A9" s="115"/>
      <c r="B9" s="33" t="s">
        <v>84</v>
      </c>
      <c r="C9" s="36">
        <v>4</v>
      </c>
      <c r="D9" s="45">
        <v>2.3391812865497075E-2</v>
      </c>
      <c r="E9" s="36">
        <v>4</v>
      </c>
      <c r="F9" s="45">
        <v>2.6143790849673203E-2</v>
      </c>
      <c r="G9" s="36">
        <v>1</v>
      </c>
      <c r="H9" s="45">
        <v>5.0000000000000001E-3</v>
      </c>
      <c r="I9" s="36">
        <v>3</v>
      </c>
      <c r="J9" s="45">
        <v>1.4285714285714285E-2</v>
      </c>
      <c r="K9" s="36">
        <v>1</v>
      </c>
      <c r="L9" s="45">
        <v>4.8543689320388345E-3</v>
      </c>
    </row>
    <row r="10" spans="1:12" ht="30" x14ac:dyDescent="0.25">
      <c r="A10" s="115"/>
      <c r="B10" s="33" t="s">
        <v>85</v>
      </c>
      <c r="C10" s="36">
        <v>0</v>
      </c>
      <c r="D10" s="45">
        <v>0</v>
      </c>
      <c r="E10" s="36">
        <v>1</v>
      </c>
      <c r="F10" s="45">
        <v>6.5359477124183009E-3</v>
      </c>
      <c r="G10" s="36">
        <v>1</v>
      </c>
      <c r="H10" s="45">
        <v>5.0000000000000001E-3</v>
      </c>
      <c r="I10" s="36">
        <v>1</v>
      </c>
      <c r="J10" s="45">
        <v>4.7619047619047615E-3</v>
      </c>
      <c r="K10" s="36">
        <v>0</v>
      </c>
      <c r="L10" s="45">
        <v>0</v>
      </c>
    </row>
    <row r="11" spans="1:12" x14ac:dyDescent="0.25">
      <c r="A11" s="115" t="s">
        <v>86</v>
      </c>
      <c r="B11" s="33" t="s">
        <v>87</v>
      </c>
      <c r="C11" s="36">
        <v>1</v>
      </c>
      <c r="D11" s="45">
        <v>5.8479532163742687E-3</v>
      </c>
      <c r="E11" s="36">
        <v>1</v>
      </c>
      <c r="F11" s="45">
        <v>6.5359477124183009E-3</v>
      </c>
      <c r="G11" s="36">
        <v>1</v>
      </c>
      <c r="H11" s="45">
        <v>5.0000000000000001E-3</v>
      </c>
      <c r="I11" s="36">
        <v>0</v>
      </c>
      <c r="J11" s="45">
        <v>0</v>
      </c>
      <c r="K11" s="36">
        <v>2</v>
      </c>
      <c r="L11" s="45">
        <v>9.7087378640776691E-3</v>
      </c>
    </row>
    <row r="12" spans="1:12" ht="30" x14ac:dyDescent="0.25">
      <c r="A12" s="115"/>
      <c r="B12" s="33" t="s">
        <v>252</v>
      </c>
      <c r="C12" s="36">
        <v>0</v>
      </c>
      <c r="D12" s="45">
        <v>0</v>
      </c>
      <c r="E12" s="36">
        <v>0</v>
      </c>
      <c r="F12" s="45">
        <v>0</v>
      </c>
      <c r="G12" s="36">
        <v>0</v>
      </c>
      <c r="H12" s="45">
        <v>0</v>
      </c>
      <c r="I12" s="36">
        <v>0</v>
      </c>
      <c r="J12" s="45">
        <v>0</v>
      </c>
      <c r="K12" s="36">
        <v>1</v>
      </c>
      <c r="L12" s="45">
        <v>4.8543689320388345E-3</v>
      </c>
    </row>
    <row r="13" spans="1:12" x14ac:dyDescent="0.25">
      <c r="A13" s="115"/>
      <c r="B13" s="33" t="s">
        <v>88</v>
      </c>
      <c r="C13" s="36">
        <v>1</v>
      </c>
      <c r="D13" s="45">
        <v>5.8479532163742687E-3</v>
      </c>
      <c r="E13" s="36">
        <v>1</v>
      </c>
      <c r="F13" s="45">
        <v>6.5359477124183009E-3</v>
      </c>
      <c r="G13" s="36">
        <v>0</v>
      </c>
      <c r="H13" s="45">
        <v>0</v>
      </c>
      <c r="I13" s="36">
        <v>2</v>
      </c>
      <c r="J13" s="45">
        <v>9.5238095238095229E-3</v>
      </c>
      <c r="K13" s="36">
        <v>1</v>
      </c>
      <c r="L13" s="45">
        <v>4.8543689320388345E-3</v>
      </c>
    </row>
    <row r="14" spans="1:12" x14ac:dyDescent="0.25">
      <c r="A14" s="115"/>
      <c r="B14" s="33" t="s">
        <v>155</v>
      </c>
      <c r="C14" s="36">
        <v>0</v>
      </c>
      <c r="D14" s="45">
        <v>0</v>
      </c>
      <c r="E14" s="36">
        <v>0</v>
      </c>
      <c r="F14" s="45">
        <v>0</v>
      </c>
      <c r="G14" s="36">
        <v>0</v>
      </c>
      <c r="H14" s="45">
        <v>0</v>
      </c>
      <c r="I14" s="36">
        <v>0</v>
      </c>
      <c r="J14" s="45">
        <v>0</v>
      </c>
      <c r="K14" s="36">
        <v>1</v>
      </c>
      <c r="L14" s="45">
        <v>4.8543689320388345E-3</v>
      </c>
    </row>
    <row r="15" spans="1:12" x14ac:dyDescent="0.25">
      <c r="A15" s="115" t="s">
        <v>89</v>
      </c>
      <c r="B15" s="33" t="s">
        <v>90</v>
      </c>
      <c r="C15" s="36">
        <v>11</v>
      </c>
      <c r="D15" s="45">
        <v>6.4327485380116955E-2</v>
      </c>
      <c r="E15" s="36">
        <v>8</v>
      </c>
      <c r="F15" s="45">
        <v>5.2287581699346407E-2</v>
      </c>
      <c r="G15" s="36">
        <v>5</v>
      </c>
      <c r="H15" s="45">
        <v>2.5000000000000001E-2</v>
      </c>
      <c r="I15" s="36">
        <v>34</v>
      </c>
      <c r="J15" s="45">
        <v>0.16190476190476188</v>
      </c>
      <c r="K15" s="36">
        <v>18</v>
      </c>
      <c r="L15" s="45">
        <v>8.7378640776699032E-2</v>
      </c>
    </row>
    <row r="16" spans="1:12" x14ac:dyDescent="0.25">
      <c r="A16" s="115"/>
      <c r="B16" s="33" t="s">
        <v>91</v>
      </c>
      <c r="C16" s="36">
        <v>1</v>
      </c>
      <c r="D16" s="45">
        <v>5.8479532163742687E-3</v>
      </c>
      <c r="E16" s="36">
        <v>1</v>
      </c>
      <c r="F16" s="45">
        <v>6.5359477124183009E-3</v>
      </c>
      <c r="G16" s="36">
        <v>0</v>
      </c>
      <c r="H16" s="45">
        <v>0</v>
      </c>
      <c r="I16" s="36">
        <v>1</v>
      </c>
      <c r="J16" s="45">
        <v>4.7619047619047615E-3</v>
      </c>
      <c r="K16" s="36">
        <v>1</v>
      </c>
      <c r="L16" s="45">
        <v>4.8543689320388345E-3</v>
      </c>
    </row>
    <row r="17" spans="1:12" ht="30" x14ac:dyDescent="0.25">
      <c r="A17" s="115"/>
      <c r="B17" s="33" t="s">
        <v>92</v>
      </c>
      <c r="C17" s="36">
        <v>1</v>
      </c>
      <c r="D17" s="45">
        <v>5.8479532163742687E-3</v>
      </c>
      <c r="E17" s="36">
        <v>1</v>
      </c>
      <c r="F17" s="45">
        <v>6.5359477124183009E-3</v>
      </c>
      <c r="G17" s="36">
        <v>1</v>
      </c>
      <c r="H17" s="45">
        <v>5.0000000000000001E-3</v>
      </c>
      <c r="I17" s="36">
        <v>3</v>
      </c>
      <c r="J17" s="45">
        <v>1.4285714285714285E-2</v>
      </c>
      <c r="K17" s="36">
        <v>1</v>
      </c>
      <c r="L17" s="45">
        <v>4.8543689320388345E-3</v>
      </c>
    </row>
    <row r="18" spans="1:12" x14ac:dyDescent="0.25">
      <c r="A18" s="115"/>
      <c r="B18" s="33" t="s">
        <v>93</v>
      </c>
      <c r="C18" s="36">
        <v>1</v>
      </c>
      <c r="D18" s="45">
        <v>5.8479532163742687E-3</v>
      </c>
      <c r="E18" s="36">
        <v>0</v>
      </c>
      <c r="F18" s="45">
        <v>0</v>
      </c>
      <c r="G18" s="36">
        <v>1</v>
      </c>
      <c r="H18" s="45">
        <v>5.0000000000000001E-3</v>
      </c>
      <c r="I18" s="36">
        <v>3</v>
      </c>
      <c r="J18" s="45">
        <v>1.4285714285714285E-2</v>
      </c>
      <c r="K18" s="36">
        <v>1</v>
      </c>
      <c r="L18" s="45">
        <v>4.8543689320388345E-3</v>
      </c>
    </row>
    <row r="19" spans="1:12" x14ac:dyDescent="0.25">
      <c r="A19" s="115" t="s">
        <v>94</v>
      </c>
      <c r="B19" s="33" t="s">
        <v>95</v>
      </c>
      <c r="C19" s="36">
        <v>2</v>
      </c>
      <c r="D19" s="45">
        <v>1.1695906432748537E-2</v>
      </c>
      <c r="E19" s="36">
        <v>2</v>
      </c>
      <c r="F19" s="45">
        <v>1.3071895424836602E-2</v>
      </c>
      <c r="G19" s="36">
        <v>2</v>
      </c>
      <c r="H19" s="45">
        <v>0.01</v>
      </c>
      <c r="I19" s="36">
        <v>1</v>
      </c>
      <c r="J19" s="45">
        <v>4.7619047619047615E-3</v>
      </c>
      <c r="K19" s="36">
        <v>3</v>
      </c>
      <c r="L19" s="45">
        <v>1.4563106796116505E-2</v>
      </c>
    </row>
    <row r="20" spans="1:12" x14ac:dyDescent="0.25">
      <c r="A20" s="115"/>
      <c r="B20" s="33" t="s">
        <v>96</v>
      </c>
      <c r="C20" s="36">
        <v>4</v>
      </c>
      <c r="D20" s="45">
        <v>2.3391812865497075E-2</v>
      </c>
      <c r="E20" s="36">
        <v>3</v>
      </c>
      <c r="F20" s="45">
        <v>1.9607843137254902E-2</v>
      </c>
      <c r="G20" s="36">
        <v>2</v>
      </c>
      <c r="H20" s="45">
        <v>0.01</v>
      </c>
      <c r="I20" s="36">
        <v>0</v>
      </c>
      <c r="J20" s="45">
        <v>0</v>
      </c>
      <c r="K20" s="36">
        <v>3</v>
      </c>
      <c r="L20" s="45">
        <v>1.4563106796116505E-2</v>
      </c>
    </row>
    <row r="21" spans="1:12" ht="30" x14ac:dyDescent="0.25">
      <c r="A21" s="115" t="s">
        <v>97</v>
      </c>
      <c r="B21" s="33" t="s">
        <v>98</v>
      </c>
      <c r="C21" s="36">
        <v>2</v>
      </c>
      <c r="D21" s="45">
        <v>1.1695906432748537E-2</v>
      </c>
      <c r="E21" s="36">
        <v>2</v>
      </c>
      <c r="F21" s="45">
        <v>1.3071895424836602E-2</v>
      </c>
      <c r="G21" s="36">
        <v>3</v>
      </c>
      <c r="H21" s="45">
        <v>1.4999999999999999E-2</v>
      </c>
      <c r="I21" s="36">
        <v>0</v>
      </c>
      <c r="J21" s="45">
        <v>0</v>
      </c>
      <c r="K21" s="36">
        <v>2</v>
      </c>
      <c r="L21" s="45">
        <v>9.7087378640776691E-3</v>
      </c>
    </row>
    <row r="22" spans="1:12" ht="30" x14ac:dyDescent="0.25">
      <c r="A22" s="115"/>
      <c r="B22" s="33" t="s">
        <v>99</v>
      </c>
      <c r="C22" s="36">
        <v>12</v>
      </c>
      <c r="D22" s="45">
        <v>7.0175438596491224E-2</v>
      </c>
      <c r="E22" s="36">
        <v>11</v>
      </c>
      <c r="F22" s="45">
        <v>7.1895424836601315E-2</v>
      </c>
      <c r="G22" s="36">
        <v>18</v>
      </c>
      <c r="H22" s="45">
        <v>0.09</v>
      </c>
      <c r="I22" s="36">
        <v>14</v>
      </c>
      <c r="J22" s="45">
        <v>6.6666666666666666E-2</v>
      </c>
      <c r="K22" s="36">
        <v>18</v>
      </c>
      <c r="L22" s="45">
        <v>8.7378640776699032E-2</v>
      </c>
    </row>
    <row r="23" spans="1:12" ht="30" x14ac:dyDescent="0.25">
      <c r="A23" s="115"/>
      <c r="B23" s="33" t="s">
        <v>100</v>
      </c>
      <c r="C23" s="36">
        <v>0</v>
      </c>
      <c r="D23" s="45">
        <v>0</v>
      </c>
      <c r="E23" s="36">
        <v>0</v>
      </c>
      <c r="F23" s="45">
        <v>0</v>
      </c>
      <c r="G23" s="36">
        <v>1</v>
      </c>
      <c r="H23" s="45">
        <v>5.0000000000000001E-3</v>
      </c>
      <c r="I23" s="36">
        <v>0</v>
      </c>
      <c r="J23" s="45">
        <v>0</v>
      </c>
      <c r="K23" s="36">
        <v>0</v>
      </c>
      <c r="L23" s="45">
        <v>0</v>
      </c>
    </row>
    <row r="24" spans="1:12" x14ac:dyDescent="0.25">
      <c r="A24" s="32" t="s">
        <v>74</v>
      </c>
      <c r="B24" s="9" t="s">
        <v>75</v>
      </c>
      <c r="C24" s="87" t="s">
        <v>47</v>
      </c>
      <c r="D24" s="88"/>
      <c r="E24" s="87" t="s">
        <v>48</v>
      </c>
      <c r="F24" s="88"/>
      <c r="G24" s="87" t="s">
        <v>49</v>
      </c>
      <c r="H24" s="88"/>
      <c r="I24" s="87" t="s">
        <v>50</v>
      </c>
      <c r="J24" s="88"/>
      <c r="K24" s="87" t="s">
        <v>251</v>
      </c>
      <c r="L24" s="88"/>
    </row>
    <row r="25" spans="1:12" x14ac:dyDescent="0.25">
      <c r="A25" s="115" t="s">
        <v>101</v>
      </c>
      <c r="B25" s="33" t="s">
        <v>102</v>
      </c>
      <c r="C25" s="36">
        <v>0</v>
      </c>
      <c r="D25" s="45">
        <v>0</v>
      </c>
      <c r="E25" s="36">
        <v>0</v>
      </c>
      <c r="F25" s="45">
        <v>0</v>
      </c>
      <c r="G25" s="36">
        <v>1</v>
      </c>
      <c r="H25" s="45">
        <v>5.0000000000000001E-3</v>
      </c>
      <c r="I25" s="36">
        <v>0</v>
      </c>
      <c r="J25" s="45">
        <v>0</v>
      </c>
      <c r="K25" s="36">
        <v>3</v>
      </c>
      <c r="L25" s="45">
        <v>1.4563106796116505E-2</v>
      </c>
    </row>
    <row r="26" spans="1:12" ht="30" x14ac:dyDescent="0.25">
      <c r="A26" s="115"/>
      <c r="B26" s="33" t="s">
        <v>103</v>
      </c>
      <c r="C26" s="36">
        <v>2</v>
      </c>
      <c r="D26" s="45">
        <v>1.1695906432748537E-2</v>
      </c>
      <c r="E26" s="36">
        <v>3</v>
      </c>
      <c r="F26" s="45">
        <v>1.9607843137254902E-2</v>
      </c>
      <c r="G26" s="36">
        <v>0</v>
      </c>
      <c r="H26" s="45">
        <v>0</v>
      </c>
      <c r="I26" s="36">
        <v>4</v>
      </c>
      <c r="J26" s="45">
        <v>1.9047619047619046E-2</v>
      </c>
      <c r="K26" s="36">
        <v>0</v>
      </c>
      <c r="L26" s="45">
        <v>0</v>
      </c>
    </row>
    <row r="27" spans="1:12" x14ac:dyDescent="0.25">
      <c r="A27" s="115"/>
      <c r="B27" s="33" t="s">
        <v>104</v>
      </c>
      <c r="C27" s="36">
        <v>1</v>
      </c>
      <c r="D27" s="45">
        <v>5.8479532163742687E-3</v>
      </c>
      <c r="E27" s="36">
        <v>2</v>
      </c>
      <c r="F27" s="45">
        <v>1.3071895424836602E-2</v>
      </c>
      <c r="G27" s="36">
        <v>1</v>
      </c>
      <c r="H27" s="45">
        <v>5.0000000000000001E-3</v>
      </c>
      <c r="I27" s="36">
        <v>2</v>
      </c>
      <c r="J27" s="45">
        <v>9.5238095238095229E-3</v>
      </c>
      <c r="K27" s="36">
        <v>0</v>
      </c>
      <c r="L27" s="45">
        <v>0</v>
      </c>
    </row>
    <row r="28" spans="1:12" x14ac:dyDescent="0.25">
      <c r="A28" s="72" t="s">
        <v>105</v>
      </c>
      <c r="B28" s="33" t="s">
        <v>106</v>
      </c>
      <c r="C28" s="36">
        <v>1</v>
      </c>
      <c r="D28" s="45">
        <v>5.8479532163742687E-3</v>
      </c>
      <c r="E28" s="36">
        <v>0</v>
      </c>
      <c r="F28" s="45">
        <v>0</v>
      </c>
      <c r="G28" s="36">
        <v>0</v>
      </c>
      <c r="H28" s="45">
        <v>0</v>
      </c>
      <c r="I28" s="36">
        <v>1</v>
      </c>
      <c r="J28" s="45">
        <v>4.7619047619047615E-3</v>
      </c>
      <c r="K28" s="36">
        <v>0</v>
      </c>
      <c r="L28" s="45">
        <v>0</v>
      </c>
    </row>
    <row r="29" spans="1:12" x14ac:dyDescent="0.25">
      <c r="A29" s="72" t="s">
        <v>166</v>
      </c>
      <c r="B29" s="33" t="s">
        <v>253</v>
      </c>
      <c r="C29" s="36">
        <v>0</v>
      </c>
      <c r="D29" s="45">
        <v>0</v>
      </c>
      <c r="E29" s="36">
        <v>0</v>
      </c>
      <c r="F29" s="45">
        <v>0</v>
      </c>
      <c r="G29" s="36">
        <v>0</v>
      </c>
      <c r="H29" s="45">
        <v>0</v>
      </c>
      <c r="I29" s="36">
        <v>0</v>
      </c>
      <c r="J29" s="45">
        <v>0</v>
      </c>
      <c r="K29" s="36">
        <v>2</v>
      </c>
      <c r="L29" s="45">
        <v>9.7087378640776691E-3</v>
      </c>
    </row>
    <row r="30" spans="1:12" x14ac:dyDescent="0.25">
      <c r="A30" s="115" t="s">
        <v>107</v>
      </c>
      <c r="B30" s="33" t="s">
        <v>108</v>
      </c>
      <c r="C30" s="36">
        <v>6</v>
      </c>
      <c r="D30" s="45">
        <v>3.5087719298245612E-2</v>
      </c>
      <c r="E30" s="36">
        <v>2</v>
      </c>
      <c r="F30" s="45">
        <v>1.3071895424836602E-2</v>
      </c>
      <c r="G30" s="36">
        <v>4</v>
      </c>
      <c r="H30" s="45">
        <v>0.02</v>
      </c>
      <c r="I30" s="36">
        <v>5</v>
      </c>
      <c r="J30" s="45">
        <v>2.3809523809523808E-2</v>
      </c>
      <c r="K30" s="36">
        <v>6</v>
      </c>
      <c r="L30" s="45">
        <v>2.9126213592233011E-2</v>
      </c>
    </row>
    <row r="31" spans="1:12" x14ac:dyDescent="0.25">
      <c r="A31" s="115"/>
      <c r="B31" s="33" t="s">
        <v>109</v>
      </c>
      <c r="C31" s="36">
        <v>0</v>
      </c>
      <c r="D31" s="45">
        <v>0</v>
      </c>
      <c r="E31" s="36">
        <v>0</v>
      </c>
      <c r="F31" s="45">
        <v>0</v>
      </c>
      <c r="G31" s="36">
        <v>1</v>
      </c>
      <c r="H31" s="45">
        <v>5.0000000000000001E-3</v>
      </c>
      <c r="I31" s="36">
        <v>0</v>
      </c>
      <c r="J31" s="45">
        <v>0</v>
      </c>
      <c r="K31" s="36">
        <v>0</v>
      </c>
      <c r="L31" s="45">
        <v>0</v>
      </c>
    </row>
    <row r="32" spans="1:12" ht="30" x14ac:dyDescent="0.25">
      <c r="A32" s="115"/>
      <c r="B32" s="33" t="s">
        <v>110</v>
      </c>
      <c r="C32" s="36">
        <v>14</v>
      </c>
      <c r="D32" s="45">
        <v>8.1871345029239762E-2</v>
      </c>
      <c r="E32" s="36">
        <v>3</v>
      </c>
      <c r="F32" s="45">
        <v>1.9607843137254902E-2</v>
      </c>
      <c r="G32" s="36">
        <v>6</v>
      </c>
      <c r="H32" s="45">
        <v>0.03</v>
      </c>
      <c r="I32" s="36">
        <v>6</v>
      </c>
      <c r="J32" s="45">
        <v>2.8571428571428571E-2</v>
      </c>
      <c r="K32" s="36">
        <v>10</v>
      </c>
      <c r="L32" s="45">
        <v>4.8543689320388349E-2</v>
      </c>
    </row>
    <row r="33" spans="1:12" x14ac:dyDescent="0.25">
      <c r="A33" s="44" t="s">
        <v>111</v>
      </c>
      <c r="B33" s="33" t="s">
        <v>112</v>
      </c>
      <c r="C33" s="36">
        <v>2</v>
      </c>
      <c r="D33" s="45">
        <v>1.1695906432748537E-2</v>
      </c>
      <c r="E33" s="36">
        <v>3</v>
      </c>
      <c r="F33" s="45">
        <v>1.9607843137254902E-2</v>
      </c>
      <c r="G33" s="36">
        <v>2</v>
      </c>
      <c r="H33" s="45">
        <v>0.01</v>
      </c>
      <c r="I33" s="36">
        <v>9</v>
      </c>
      <c r="J33" s="45">
        <v>4.2857142857142858E-2</v>
      </c>
      <c r="K33" s="36">
        <v>1</v>
      </c>
      <c r="L33" s="45">
        <v>4.8543689320388345E-3</v>
      </c>
    </row>
    <row r="34" spans="1:12" x14ac:dyDescent="0.25">
      <c r="A34" s="44" t="s">
        <v>113</v>
      </c>
      <c r="B34" s="33" t="s">
        <v>114</v>
      </c>
      <c r="C34" s="36">
        <v>10</v>
      </c>
      <c r="D34" s="45">
        <v>5.8479532163742694E-2</v>
      </c>
      <c r="E34" s="36">
        <v>7</v>
      </c>
      <c r="F34" s="45">
        <v>4.5751633986928102E-2</v>
      </c>
      <c r="G34" s="36">
        <v>3</v>
      </c>
      <c r="H34" s="45">
        <v>1.4999999999999999E-2</v>
      </c>
      <c r="I34" s="36">
        <v>3</v>
      </c>
      <c r="J34" s="45">
        <v>1.4285714285714285E-2</v>
      </c>
      <c r="K34" s="36">
        <v>8</v>
      </c>
      <c r="L34" s="45">
        <v>3.8834951456310676E-2</v>
      </c>
    </row>
    <row r="35" spans="1:12" ht="30" x14ac:dyDescent="0.25">
      <c r="A35" s="115" t="s">
        <v>115</v>
      </c>
      <c r="B35" s="33" t="s">
        <v>116</v>
      </c>
      <c r="C35" s="36">
        <v>0</v>
      </c>
      <c r="D35" s="45">
        <v>0</v>
      </c>
      <c r="E35" s="36">
        <v>0</v>
      </c>
      <c r="F35" s="45">
        <v>0</v>
      </c>
      <c r="G35" s="36">
        <v>2</v>
      </c>
      <c r="H35" s="45">
        <v>0.01</v>
      </c>
      <c r="I35" s="36">
        <v>1</v>
      </c>
      <c r="J35" s="45">
        <v>4.7619047619047615E-3</v>
      </c>
      <c r="K35" s="36">
        <v>1</v>
      </c>
      <c r="L35" s="45">
        <v>4.8543689320388345E-3</v>
      </c>
    </row>
    <row r="36" spans="1:12" x14ac:dyDescent="0.25">
      <c r="A36" s="115"/>
      <c r="B36" s="33" t="s">
        <v>117</v>
      </c>
      <c r="C36" s="36">
        <v>0</v>
      </c>
      <c r="D36" s="45">
        <v>0</v>
      </c>
      <c r="E36" s="36">
        <v>1</v>
      </c>
      <c r="F36" s="45">
        <v>6.5359477124183009E-3</v>
      </c>
      <c r="G36" s="36">
        <v>1</v>
      </c>
      <c r="H36" s="45">
        <v>5.0000000000000001E-3</v>
      </c>
      <c r="I36" s="36">
        <v>1</v>
      </c>
      <c r="J36" s="45">
        <v>4.7619047619047615E-3</v>
      </c>
      <c r="K36" s="36">
        <v>0</v>
      </c>
      <c r="L36" s="45">
        <v>0</v>
      </c>
    </row>
    <row r="37" spans="1:12" x14ac:dyDescent="0.25">
      <c r="A37" s="115"/>
      <c r="B37" s="33" t="s">
        <v>118</v>
      </c>
      <c r="C37" s="36">
        <v>0</v>
      </c>
      <c r="D37" s="45">
        <v>0</v>
      </c>
      <c r="E37" s="36">
        <v>2</v>
      </c>
      <c r="F37" s="45">
        <v>1.3071895424836602E-2</v>
      </c>
      <c r="G37" s="36">
        <v>7</v>
      </c>
      <c r="H37" s="45">
        <v>3.5000000000000003E-2</v>
      </c>
      <c r="I37" s="36">
        <v>3</v>
      </c>
      <c r="J37" s="45">
        <v>1.4285714285714285E-2</v>
      </c>
      <c r="K37" s="36">
        <v>2</v>
      </c>
      <c r="L37" s="45">
        <v>9.7087378640776691E-3</v>
      </c>
    </row>
    <row r="38" spans="1:12" x14ac:dyDescent="0.25">
      <c r="A38" s="115"/>
      <c r="B38" s="33" t="s">
        <v>119</v>
      </c>
      <c r="C38" s="36">
        <v>0</v>
      </c>
      <c r="D38" s="45">
        <v>0</v>
      </c>
      <c r="E38" s="36">
        <v>1</v>
      </c>
      <c r="F38" s="45">
        <v>6.5359477124183009E-3</v>
      </c>
      <c r="G38" s="36">
        <v>2</v>
      </c>
      <c r="H38" s="45">
        <v>0.01</v>
      </c>
      <c r="I38" s="36">
        <v>3</v>
      </c>
      <c r="J38" s="45">
        <v>1.4285714285714285E-2</v>
      </c>
      <c r="K38" s="36">
        <v>2</v>
      </c>
      <c r="L38" s="45">
        <v>9.7087378640776691E-3</v>
      </c>
    </row>
    <row r="39" spans="1:12" ht="30" x14ac:dyDescent="0.25">
      <c r="A39" s="115"/>
      <c r="B39" s="33" t="s">
        <v>120</v>
      </c>
      <c r="C39" s="36">
        <v>0</v>
      </c>
      <c r="D39" s="45">
        <v>0</v>
      </c>
      <c r="E39" s="36">
        <v>1</v>
      </c>
      <c r="F39" s="45">
        <v>6.5359477124183009E-3</v>
      </c>
      <c r="G39" s="36">
        <v>0</v>
      </c>
      <c r="H39" s="45">
        <v>0</v>
      </c>
      <c r="I39" s="36">
        <v>0</v>
      </c>
      <c r="J39" s="45">
        <v>0</v>
      </c>
      <c r="K39" s="36">
        <v>1</v>
      </c>
      <c r="L39" s="45">
        <v>4.8543689320388345E-3</v>
      </c>
    </row>
    <row r="40" spans="1:12" ht="30" x14ac:dyDescent="0.25">
      <c r="A40" s="115"/>
      <c r="B40" s="33" t="s">
        <v>121</v>
      </c>
      <c r="C40" s="36">
        <v>1</v>
      </c>
      <c r="D40" s="45">
        <v>5.8479532163742687E-3</v>
      </c>
      <c r="E40" s="36">
        <v>1</v>
      </c>
      <c r="F40" s="45">
        <v>6.5359477124183009E-3</v>
      </c>
      <c r="G40" s="36">
        <v>3</v>
      </c>
      <c r="H40" s="45">
        <v>1.4999999999999999E-2</v>
      </c>
      <c r="I40" s="36">
        <v>3</v>
      </c>
      <c r="J40" s="45">
        <v>1.4285714285714285E-2</v>
      </c>
      <c r="K40" s="36">
        <v>2</v>
      </c>
      <c r="L40" s="45">
        <v>9.7087378640776691E-3</v>
      </c>
    </row>
    <row r="41" spans="1:12" ht="30" x14ac:dyDescent="0.25">
      <c r="A41" s="115"/>
      <c r="B41" s="33" t="s">
        <v>122</v>
      </c>
      <c r="C41" s="36">
        <v>0</v>
      </c>
      <c r="D41" s="45">
        <v>0</v>
      </c>
      <c r="E41" s="36">
        <v>2</v>
      </c>
      <c r="F41" s="45">
        <v>1.3071895424836602E-2</v>
      </c>
      <c r="G41" s="36">
        <v>2</v>
      </c>
      <c r="H41" s="45">
        <v>0.01</v>
      </c>
      <c r="I41" s="36">
        <v>3</v>
      </c>
      <c r="J41" s="45">
        <v>1.4285714285714285E-2</v>
      </c>
      <c r="K41" s="36">
        <v>3</v>
      </c>
      <c r="L41" s="45">
        <v>1.4563106796116505E-2</v>
      </c>
    </row>
    <row r="42" spans="1:12" ht="30" x14ac:dyDescent="0.25">
      <c r="A42" s="115"/>
      <c r="B42" s="33" t="s">
        <v>123</v>
      </c>
      <c r="C42" s="36">
        <v>0</v>
      </c>
      <c r="D42" s="45">
        <v>0</v>
      </c>
      <c r="E42" s="36">
        <v>0</v>
      </c>
      <c r="F42" s="45">
        <v>0</v>
      </c>
      <c r="G42" s="36">
        <v>5</v>
      </c>
      <c r="H42" s="45">
        <v>2.5000000000000001E-2</v>
      </c>
      <c r="I42" s="36">
        <v>4</v>
      </c>
      <c r="J42" s="45">
        <v>1.9047619047619046E-2</v>
      </c>
      <c r="K42" s="36">
        <v>1</v>
      </c>
      <c r="L42" s="45">
        <v>4.8543689320388345E-3</v>
      </c>
    </row>
    <row r="43" spans="1:12" x14ac:dyDescent="0.25">
      <c r="A43" s="115" t="s">
        <v>124</v>
      </c>
      <c r="B43" s="33" t="s">
        <v>125</v>
      </c>
      <c r="C43" s="36">
        <v>0</v>
      </c>
      <c r="D43" s="45">
        <v>0</v>
      </c>
      <c r="E43" s="36">
        <v>1</v>
      </c>
      <c r="F43" s="45">
        <v>6.5359477124183009E-3</v>
      </c>
      <c r="G43" s="36">
        <v>2</v>
      </c>
      <c r="H43" s="45">
        <v>0.01</v>
      </c>
      <c r="I43" s="36">
        <v>0</v>
      </c>
      <c r="J43" s="45">
        <v>0</v>
      </c>
      <c r="K43" s="36">
        <v>0</v>
      </c>
      <c r="L43" s="45">
        <v>0</v>
      </c>
    </row>
    <row r="44" spans="1:12" x14ac:dyDescent="0.25">
      <c r="A44" s="115"/>
      <c r="B44" s="33" t="s">
        <v>126</v>
      </c>
      <c r="C44" s="36">
        <v>0</v>
      </c>
      <c r="D44" s="45">
        <v>0</v>
      </c>
      <c r="E44" s="36">
        <v>0</v>
      </c>
      <c r="F44" s="45">
        <v>0</v>
      </c>
      <c r="G44" s="36">
        <v>1</v>
      </c>
      <c r="H44" s="45">
        <v>5.0000000000000001E-3</v>
      </c>
      <c r="I44" s="36">
        <v>2</v>
      </c>
      <c r="J44" s="45">
        <v>9.5238095238095229E-3</v>
      </c>
      <c r="K44" s="36">
        <v>2</v>
      </c>
      <c r="L44" s="45">
        <v>9.7087378640776691E-3</v>
      </c>
    </row>
    <row r="45" spans="1:12" x14ac:dyDescent="0.25">
      <c r="A45" s="44" t="s">
        <v>127</v>
      </c>
      <c r="B45" s="33" t="s">
        <v>128</v>
      </c>
      <c r="C45" s="36">
        <v>1</v>
      </c>
      <c r="D45" s="45">
        <v>5.8479532163742687E-3</v>
      </c>
      <c r="E45" s="36">
        <v>2</v>
      </c>
      <c r="F45" s="45">
        <v>1.3071895424836602E-2</v>
      </c>
      <c r="G45" s="36">
        <v>2</v>
      </c>
      <c r="H45" s="45">
        <v>0.01</v>
      </c>
      <c r="I45" s="36">
        <v>4</v>
      </c>
      <c r="J45" s="45">
        <v>1.9047619047619046E-2</v>
      </c>
      <c r="K45" s="36">
        <v>0</v>
      </c>
      <c r="L45" s="45">
        <v>0</v>
      </c>
    </row>
    <row r="46" spans="1:12" x14ac:dyDescent="0.25">
      <c r="A46" s="32" t="s">
        <v>74</v>
      </c>
      <c r="B46" s="9" t="s">
        <v>75</v>
      </c>
      <c r="C46" s="87" t="s">
        <v>47</v>
      </c>
      <c r="D46" s="88"/>
      <c r="E46" s="87" t="s">
        <v>48</v>
      </c>
      <c r="F46" s="88"/>
      <c r="G46" s="87" t="s">
        <v>49</v>
      </c>
      <c r="H46" s="88"/>
      <c r="I46" s="87" t="s">
        <v>50</v>
      </c>
      <c r="J46" s="88"/>
      <c r="K46" s="87" t="s">
        <v>251</v>
      </c>
      <c r="L46" s="88"/>
    </row>
    <row r="47" spans="1:12" x14ac:dyDescent="0.25">
      <c r="A47" s="72" t="s">
        <v>200</v>
      </c>
      <c r="B47" s="33" t="s">
        <v>201</v>
      </c>
      <c r="C47" s="36">
        <v>0</v>
      </c>
      <c r="D47" s="45">
        <v>0</v>
      </c>
      <c r="E47" s="36">
        <v>0</v>
      </c>
      <c r="F47" s="45">
        <v>0</v>
      </c>
      <c r="G47" s="36">
        <v>0</v>
      </c>
      <c r="H47" s="45">
        <v>0</v>
      </c>
      <c r="I47" s="36">
        <v>0</v>
      </c>
      <c r="J47" s="45">
        <v>0</v>
      </c>
      <c r="K47" s="36">
        <v>3</v>
      </c>
      <c r="L47" s="45">
        <v>1.4563106796116505E-2</v>
      </c>
    </row>
    <row r="48" spans="1:12" x14ac:dyDescent="0.25">
      <c r="A48" s="72" t="s">
        <v>254</v>
      </c>
      <c r="B48" s="33" t="s">
        <v>255</v>
      </c>
      <c r="C48" s="36">
        <v>0</v>
      </c>
      <c r="D48" s="45">
        <v>0</v>
      </c>
      <c r="E48" s="36">
        <v>0</v>
      </c>
      <c r="F48" s="45">
        <v>0</v>
      </c>
      <c r="G48" s="36">
        <v>0</v>
      </c>
      <c r="H48" s="45">
        <v>0</v>
      </c>
      <c r="I48" s="36">
        <v>0</v>
      </c>
      <c r="J48" s="45">
        <v>0</v>
      </c>
      <c r="K48" s="36">
        <v>5</v>
      </c>
      <c r="L48" s="45">
        <v>2.4271844660194174E-2</v>
      </c>
    </row>
    <row r="49" spans="1:12" x14ac:dyDescent="0.25">
      <c r="A49" s="115" t="s">
        <v>129</v>
      </c>
      <c r="B49" s="33" t="s">
        <v>130</v>
      </c>
      <c r="C49" s="36">
        <v>26</v>
      </c>
      <c r="D49" s="45">
        <v>0.15204678362573099</v>
      </c>
      <c r="E49" s="36">
        <v>33</v>
      </c>
      <c r="F49" s="45">
        <v>0.21568627450980393</v>
      </c>
      <c r="G49" s="36">
        <v>47</v>
      </c>
      <c r="H49" s="45">
        <v>0.23499999999999999</v>
      </c>
      <c r="I49" s="36">
        <v>15</v>
      </c>
      <c r="J49" s="45">
        <v>7.1428571428571438E-2</v>
      </c>
      <c r="K49" s="36">
        <v>48</v>
      </c>
      <c r="L49" s="45">
        <v>0.23300970873786409</v>
      </c>
    </row>
    <row r="50" spans="1:12" x14ac:dyDescent="0.25">
      <c r="A50" s="115"/>
      <c r="B50" s="33" t="s">
        <v>131</v>
      </c>
      <c r="C50" s="36">
        <v>2</v>
      </c>
      <c r="D50" s="45">
        <v>1.1695906432748537E-2</v>
      </c>
      <c r="E50" s="36">
        <v>0</v>
      </c>
      <c r="F50" s="45">
        <v>0</v>
      </c>
      <c r="G50" s="36">
        <v>2</v>
      </c>
      <c r="H50" s="45">
        <v>0.01</v>
      </c>
      <c r="I50" s="36">
        <v>2</v>
      </c>
      <c r="J50" s="45">
        <v>9.5238095238095229E-3</v>
      </c>
      <c r="K50" s="36">
        <v>2</v>
      </c>
      <c r="L50" s="45">
        <v>9.7087378640776691E-3</v>
      </c>
    </row>
    <row r="51" spans="1:12" ht="30" x14ac:dyDescent="0.25">
      <c r="A51" s="44" t="s">
        <v>132</v>
      </c>
      <c r="B51" s="33" t="s">
        <v>133</v>
      </c>
      <c r="C51" s="36">
        <v>7</v>
      </c>
      <c r="D51" s="45">
        <v>4.0935672514619881E-2</v>
      </c>
      <c r="E51" s="36">
        <v>4</v>
      </c>
      <c r="F51" s="45">
        <v>2.6143790849673203E-2</v>
      </c>
      <c r="G51" s="36">
        <v>10</v>
      </c>
      <c r="H51" s="45">
        <v>0.05</v>
      </c>
      <c r="I51" s="36">
        <v>1</v>
      </c>
      <c r="J51" s="45">
        <v>4.7619047619047615E-3</v>
      </c>
      <c r="K51" s="36">
        <v>3</v>
      </c>
      <c r="L51" s="45">
        <v>1.4563106796116505E-2</v>
      </c>
    </row>
    <row r="52" spans="1:12" ht="30" x14ac:dyDescent="0.25">
      <c r="A52" s="115" t="s">
        <v>134</v>
      </c>
      <c r="B52" s="33" t="s">
        <v>135</v>
      </c>
      <c r="C52" s="36">
        <v>1</v>
      </c>
      <c r="D52" s="45">
        <v>5.8479532163742687E-3</v>
      </c>
      <c r="E52" s="36">
        <v>1</v>
      </c>
      <c r="F52" s="45">
        <v>6.5359477124183009E-3</v>
      </c>
      <c r="G52" s="36">
        <v>0</v>
      </c>
      <c r="H52" s="45">
        <v>0</v>
      </c>
      <c r="I52" s="36">
        <v>6</v>
      </c>
      <c r="J52" s="45">
        <v>2.8571428571428571E-2</v>
      </c>
      <c r="K52" s="36">
        <v>0</v>
      </c>
      <c r="L52" s="45">
        <v>0</v>
      </c>
    </row>
    <row r="53" spans="1:12" x14ac:dyDescent="0.25">
      <c r="A53" s="115"/>
      <c r="B53" s="33" t="s">
        <v>136</v>
      </c>
      <c r="C53" s="36">
        <v>4</v>
      </c>
      <c r="D53" s="45">
        <v>2.3391812865497075E-2</v>
      </c>
      <c r="E53" s="36">
        <v>2</v>
      </c>
      <c r="F53" s="45">
        <v>1.3071895424836602E-2</v>
      </c>
      <c r="G53" s="36">
        <v>2</v>
      </c>
      <c r="H53" s="45">
        <v>0.01</v>
      </c>
      <c r="I53" s="36">
        <v>8</v>
      </c>
      <c r="J53" s="45">
        <v>3.8095238095238092E-2</v>
      </c>
      <c r="K53" s="36">
        <v>3</v>
      </c>
      <c r="L53" s="45">
        <v>1.4563106796116505E-2</v>
      </c>
    </row>
    <row r="54" spans="1:12" ht="30" x14ac:dyDescent="0.25">
      <c r="A54" s="115"/>
      <c r="B54" s="33" t="s">
        <v>137</v>
      </c>
      <c r="C54" s="36">
        <v>9</v>
      </c>
      <c r="D54" s="45">
        <v>5.2631578947368425E-2</v>
      </c>
      <c r="E54" s="36">
        <v>3</v>
      </c>
      <c r="F54" s="45">
        <v>1.9607843137254902E-2</v>
      </c>
      <c r="G54" s="36">
        <v>7</v>
      </c>
      <c r="H54" s="45">
        <v>3.5000000000000003E-2</v>
      </c>
      <c r="I54" s="36">
        <v>10</v>
      </c>
      <c r="J54" s="45">
        <v>4.7619047619047616E-2</v>
      </c>
      <c r="K54" s="36">
        <v>5</v>
      </c>
      <c r="L54" s="45">
        <v>2.4271844660194174E-2</v>
      </c>
    </row>
    <row r="55" spans="1:12" x14ac:dyDescent="0.25">
      <c r="A55" s="115"/>
      <c r="B55" s="33" t="s">
        <v>138</v>
      </c>
      <c r="C55" s="36">
        <v>7</v>
      </c>
      <c r="D55" s="45">
        <v>4.0935672514619881E-2</v>
      </c>
      <c r="E55" s="36">
        <v>3</v>
      </c>
      <c r="F55" s="45">
        <v>1.9607843137254902E-2</v>
      </c>
      <c r="G55" s="36">
        <v>2</v>
      </c>
      <c r="H55" s="45">
        <v>0.01</v>
      </c>
      <c r="I55" s="36">
        <v>22</v>
      </c>
      <c r="J55" s="45">
        <v>0.10476190476190476</v>
      </c>
      <c r="K55" s="36">
        <v>0</v>
      </c>
      <c r="L55" s="45">
        <v>0</v>
      </c>
    </row>
    <row r="56" spans="1:12" x14ac:dyDescent="0.25">
      <c r="A56" s="115"/>
      <c r="B56" s="33" t="s">
        <v>139</v>
      </c>
      <c r="C56" s="36">
        <v>9</v>
      </c>
      <c r="D56" s="45">
        <v>5.2631578947368425E-2</v>
      </c>
      <c r="E56" s="36">
        <v>7</v>
      </c>
      <c r="F56" s="45">
        <v>4.5751633986928102E-2</v>
      </c>
      <c r="G56" s="36">
        <v>8</v>
      </c>
      <c r="H56" s="45">
        <v>0.04</v>
      </c>
      <c r="I56" s="36">
        <v>12</v>
      </c>
      <c r="J56" s="45">
        <v>5.7142857142857141E-2</v>
      </c>
      <c r="K56" s="36">
        <v>6</v>
      </c>
      <c r="L56" s="45">
        <v>2.9126213592233011E-2</v>
      </c>
    </row>
    <row r="57" spans="1:12" ht="30" x14ac:dyDescent="0.25">
      <c r="A57" s="115"/>
      <c r="B57" s="33" t="s">
        <v>140</v>
      </c>
      <c r="C57" s="36">
        <v>1</v>
      </c>
      <c r="D57" s="45">
        <v>5.8479532163742687E-3</v>
      </c>
      <c r="E57" s="36">
        <v>2</v>
      </c>
      <c r="F57" s="45">
        <v>1.3071895424836602E-2</v>
      </c>
      <c r="G57" s="36">
        <v>3</v>
      </c>
      <c r="H57" s="45">
        <v>1.4999999999999999E-2</v>
      </c>
      <c r="I57" s="36">
        <v>0</v>
      </c>
      <c r="J57" s="45">
        <v>0</v>
      </c>
      <c r="K57" s="36">
        <v>0</v>
      </c>
      <c r="L57" s="45">
        <v>0</v>
      </c>
    </row>
    <row r="58" spans="1:12" x14ac:dyDescent="0.25">
      <c r="A58" s="115"/>
      <c r="B58" s="33" t="s">
        <v>141</v>
      </c>
      <c r="C58" s="36">
        <v>1</v>
      </c>
      <c r="D58" s="45">
        <v>5.8479532163742687E-3</v>
      </c>
      <c r="E58" s="36">
        <v>3</v>
      </c>
      <c r="F58" s="45">
        <v>1.9607843137254902E-2</v>
      </c>
      <c r="G58" s="36">
        <v>7</v>
      </c>
      <c r="H58" s="45">
        <v>3.5000000000000003E-2</v>
      </c>
      <c r="I58" s="36">
        <v>0</v>
      </c>
      <c r="J58" s="45">
        <v>0</v>
      </c>
      <c r="K58" s="36">
        <v>5</v>
      </c>
      <c r="L58" s="45">
        <v>2.4271844660194174E-2</v>
      </c>
    </row>
    <row r="59" spans="1:12" ht="30" x14ac:dyDescent="0.25">
      <c r="A59" s="115"/>
      <c r="B59" s="33" t="s">
        <v>142</v>
      </c>
      <c r="C59" s="36">
        <v>3</v>
      </c>
      <c r="D59" s="45">
        <v>1.7543859649122806E-2</v>
      </c>
      <c r="E59" s="36">
        <v>0</v>
      </c>
      <c r="F59" s="45">
        <v>0</v>
      </c>
      <c r="G59" s="36">
        <v>1</v>
      </c>
      <c r="H59" s="45">
        <v>5.0000000000000001E-3</v>
      </c>
      <c r="I59" s="36">
        <v>0</v>
      </c>
      <c r="J59" s="45">
        <v>0</v>
      </c>
      <c r="K59" s="36">
        <v>0</v>
      </c>
      <c r="L59" s="45">
        <v>0</v>
      </c>
    </row>
    <row r="60" spans="1:12" x14ac:dyDescent="0.25">
      <c r="A60" s="116" t="s">
        <v>143</v>
      </c>
      <c r="B60" s="116"/>
      <c r="C60" s="37">
        <f t="shared" ref="C60:L60" si="0">SUM(C3:C59)</f>
        <v>171</v>
      </c>
      <c r="D60" s="38">
        <f t="shared" si="0"/>
        <v>1</v>
      </c>
      <c r="E60" s="37">
        <f t="shared" si="0"/>
        <v>153</v>
      </c>
      <c r="F60" s="38">
        <f t="shared" si="0"/>
        <v>0.99999999999999967</v>
      </c>
      <c r="G60" s="37">
        <f t="shared" si="0"/>
        <v>200</v>
      </c>
      <c r="H60" s="38">
        <f t="shared" si="0"/>
        <v>1.0000000000000004</v>
      </c>
      <c r="I60" s="37">
        <f t="shared" si="0"/>
        <v>210</v>
      </c>
      <c r="J60" s="38">
        <f t="shared" si="0"/>
        <v>0.99999999999999944</v>
      </c>
      <c r="K60" s="37">
        <f t="shared" si="0"/>
        <v>206</v>
      </c>
      <c r="L60" s="38">
        <f t="shared" si="0"/>
        <v>0.99999999999999989</v>
      </c>
    </row>
  </sheetData>
  <mergeCells count="29">
    <mergeCell ref="A60:B60"/>
    <mergeCell ref="A7:A10"/>
    <mergeCell ref="A11:A14"/>
    <mergeCell ref="A15:A18"/>
    <mergeCell ref="A19:A20"/>
    <mergeCell ref="A21:A23"/>
    <mergeCell ref="A25:A27"/>
    <mergeCell ref="A30:A32"/>
    <mergeCell ref="A35:A42"/>
    <mergeCell ref="A43:A44"/>
    <mergeCell ref="A49:A50"/>
    <mergeCell ref="A52:A59"/>
    <mergeCell ref="A1:L1"/>
    <mergeCell ref="C24:D24"/>
    <mergeCell ref="E24:F24"/>
    <mergeCell ref="G24:H24"/>
    <mergeCell ref="I24:J24"/>
    <mergeCell ref="K24:L24"/>
    <mergeCell ref="C2:D2"/>
    <mergeCell ref="E2:F2"/>
    <mergeCell ref="G2:H2"/>
    <mergeCell ref="I2:J2"/>
    <mergeCell ref="K2:L2"/>
    <mergeCell ref="A3:A4"/>
    <mergeCell ref="C46:D46"/>
    <mergeCell ref="E46:F46"/>
    <mergeCell ref="G46:H46"/>
    <mergeCell ref="I46:J46"/>
    <mergeCell ref="K46:L46"/>
  </mergeCells>
  <pageMargins left="0.7" right="0.7" top="0.75" bottom="0.75" header="0.3" footer="0.3"/>
  <pageSetup orientation="landscape" verticalDpi="1200" r:id="rId1"/>
  <headerFooter>
    <oddHeader>&amp;CCuyamaca College Program Review 2018-2019</oddHeader>
    <oddFooter>&amp;CInstitutional Effectiveness, Success, and Equity Office (August 2018)</oddFoot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zoomScaleNormal="100" workbookViewId="0">
      <selection activeCell="J35" sqref="J35"/>
    </sheetView>
  </sheetViews>
  <sheetFormatPr defaultColWidth="4" defaultRowHeight="15" x14ac:dyDescent="0.25"/>
  <cols>
    <col min="1" max="1" width="12.140625" style="43" customWidth="1"/>
    <col min="2" max="2" width="35.85546875" style="34" customWidth="1"/>
    <col min="3" max="12" width="9" style="10" customWidth="1"/>
  </cols>
  <sheetData>
    <row r="1" spans="1:12" ht="31.5" customHeight="1" x14ac:dyDescent="0.25">
      <c r="A1" s="112" t="s">
        <v>250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x14ac:dyDescent="0.25">
      <c r="A2" s="9" t="s">
        <v>74</v>
      </c>
      <c r="B2" s="69" t="s">
        <v>75</v>
      </c>
      <c r="C2" s="87" t="s">
        <v>47</v>
      </c>
      <c r="D2" s="88"/>
      <c r="E2" s="87" t="s">
        <v>48</v>
      </c>
      <c r="F2" s="88"/>
      <c r="G2" s="87" t="s">
        <v>49</v>
      </c>
      <c r="H2" s="88"/>
      <c r="I2" s="87" t="s">
        <v>50</v>
      </c>
      <c r="J2" s="88"/>
      <c r="K2" s="87" t="s">
        <v>251</v>
      </c>
      <c r="L2" s="88"/>
    </row>
    <row r="3" spans="1:12" x14ac:dyDescent="0.25">
      <c r="A3" s="42" t="s">
        <v>76</v>
      </c>
      <c r="B3" s="35" t="s">
        <v>77</v>
      </c>
      <c r="C3" s="39">
        <v>11</v>
      </c>
      <c r="D3" s="45">
        <v>1.5602836879432624E-2</v>
      </c>
      <c r="E3" s="39">
        <v>13</v>
      </c>
      <c r="F3" s="45">
        <v>1.8030513176144247E-2</v>
      </c>
      <c r="G3" s="39">
        <v>14</v>
      </c>
      <c r="H3" s="45">
        <v>1.7879948914431672E-2</v>
      </c>
      <c r="I3" s="39">
        <v>8</v>
      </c>
      <c r="J3" s="45">
        <v>9.4562647754137114E-3</v>
      </c>
      <c r="K3" s="39">
        <v>18</v>
      </c>
      <c r="L3" s="45">
        <v>1.7241379310344827E-2</v>
      </c>
    </row>
    <row r="4" spans="1:12" x14ac:dyDescent="0.25">
      <c r="A4" s="42" t="s">
        <v>145</v>
      </c>
      <c r="B4" s="35" t="s">
        <v>146</v>
      </c>
      <c r="C4" s="39">
        <v>0</v>
      </c>
      <c r="D4" s="45">
        <v>0</v>
      </c>
      <c r="E4" s="39">
        <v>0</v>
      </c>
      <c r="F4" s="45">
        <v>0</v>
      </c>
      <c r="G4" s="39">
        <v>0</v>
      </c>
      <c r="H4" s="45">
        <v>0</v>
      </c>
      <c r="I4" s="39">
        <v>3</v>
      </c>
      <c r="J4" s="45">
        <v>3.5460992907801418E-3</v>
      </c>
      <c r="K4" s="39">
        <v>9</v>
      </c>
      <c r="L4" s="45">
        <v>8.6206896551724137E-3</v>
      </c>
    </row>
    <row r="5" spans="1:12" x14ac:dyDescent="0.25">
      <c r="A5" s="118" t="s">
        <v>147</v>
      </c>
      <c r="B5" s="35" t="s">
        <v>256</v>
      </c>
      <c r="C5" s="39">
        <v>0</v>
      </c>
      <c r="D5" s="45">
        <v>0</v>
      </c>
      <c r="E5" s="39">
        <v>0</v>
      </c>
      <c r="F5" s="45">
        <v>0</v>
      </c>
      <c r="G5" s="39">
        <v>0</v>
      </c>
      <c r="H5" s="45">
        <v>0</v>
      </c>
      <c r="I5" s="39">
        <v>0</v>
      </c>
      <c r="J5" s="45">
        <v>0</v>
      </c>
      <c r="K5" s="39">
        <v>2</v>
      </c>
      <c r="L5" s="45">
        <v>1.9157088122605361E-3</v>
      </c>
    </row>
    <row r="6" spans="1:12" x14ac:dyDescent="0.25">
      <c r="A6" s="119"/>
      <c r="B6" s="35" t="s">
        <v>148</v>
      </c>
      <c r="C6" s="39">
        <v>7</v>
      </c>
      <c r="D6" s="45">
        <v>9.9290780141843976E-3</v>
      </c>
      <c r="E6" s="39">
        <v>8</v>
      </c>
      <c r="F6" s="45">
        <v>1.1095700416088766E-2</v>
      </c>
      <c r="G6" s="39">
        <v>4</v>
      </c>
      <c r="H6" s="45">
        <v>5.108556832694764E-3</v>
      </c>
      <c r="I6" s="39">
        <v>2</v>
      </c>
      <c r="J6" s="45">
        <v>2.3640661938534278E-3</v>
      </c>
      <c r="K6" s="39">
        <v>6</v>
      </c>
      <c r="L6" s="45">
        <v>5.7471264367816091E-3</v>
      </c>
    </row>
    <row r="7" spans="1:12" x14ac:dyDescent="0.25">
      <c r="A7" s="120"/>
      <c r="B7" s="35" t="s">
        <v>149</v>
      </c>
      <c r="C7" s="39">
        <v>2</v>
      </c>
      <c r="D7" s="45">
        <v>2.8368794326241137E-3</v>
      </c>
      <c r="E7" s="39">
        <v>2</v>
      </c>
      <c r="F7" s="45">
        <v>2.7739251040221915E-3</v>
      </c>
      <c r="G7" s="39">
        <v>4</v>
      </c>
      <c r="H7" s="45">
        <v>5.108556832694764E-3</v>
      </c>
      <c r="I7" s="39">
        <v>1</v>
      </c>
      <c r="J7" s="45">
        <v>1.1820330969267139E-3</v>
      </c>
      <c r="K7" s="39">
        <v>2</v>
      </c>
      <c r="L7" s="45">
        <v>1.9157088122605361E-3</v>
      </c>
    </row>
    <row r="8" spans="1:12" x14ac:dyDescent="0.25">
      <c r="A8" s="74" t="s">
        <v>79</v>
      </c>
      <c r="B8" s="35" t="s">
        <v>80</v>
      </c>
      <c r="C8" s="39">
        <v>0</v>
      </c>
      <c r="D8" s="45">
        <v>0</v>
      </c>
      <c r="E8" s="39">
        <v>0</v>
      </c>
      <c r="F8" s="45">
        <v>0</v>
      </c>
      <c r="G8" s="39">
        <v>0</v>
      </c>
      <c r="H8" s="45">
        <v>0</v>
      </c>
      <c r="I8" s="39">
        <v>0</v>
      </c>
      <c r="J8" s="45">
        <v>0</v>
      </c>
      <c r="K8" s="39">
        <v>1</v>
      </c>
      <c r="L8" s="45">
        <v>9.5785440613026804E-4</v>
      </c>
    </row>
    <row r="9" spans="1:12" x14ac:dyDescent="0.25">
      <c r="A9" s="118" t="s">
        <v>81</v>
      </c>
      <c r="B9" s="35" t="s">
        <v>82</v>
      </c>
      <c r="C9" s="39">
        <v>4</v>
      </c>
      <c r="D9" s="45">
        <v>5.6737588652482273E-3</v>
      </c>
      <c r="E9" s="39">
        <v>8</v>
      </c>
      <c r="F9" s="45">
        <v>1.1095700416088766E-2</v>
      </c>
      <c r="G9" s="39">
        <v>4</v>
      </c>
      <c r="H9" s="45">
        <v>5.108556832694764E-3</v>
      </c>
      <c r="I9" s="39">
        <v>17</v>
      </c>
      <c r="J9" s="45">
        <v>2.0094562647754138E-2</v>
      </c>
      <c r="K9" s="39">
        <v>6</v>
      </c>
      <c r="L9" s="45">
        <v>5.7471264367816091E-3</v>
      </c>
    </row>
    <row r="10" spans="1:12" x14ac:dyDescent="0.25">
      <c r="A10" s="119"/>
      <c r="B10" s="35" t="s">
        <v>150</v>
      </c>
      <c r="C10" s="39">
        <v>0</v>
      </c>
      <c r="D10" s="45">
        <v>0</v>
      </c>
      <c r="E10" s="39">
        <v>1</v>
      </c>
      <c r="F10" s="45">
        <v>1.3869625520110957E-3</v>
      </c>
      <c r="G10" s="39">
        <v>5</v>
      </c>
      <c r="H10" s="45">
        <v>6.3856960408684551E-3</v>
      </c>
      <c r="I10" s="39">
        <v>1</v>
      </c>
      <c r="J10" s="45">
        <v>1.1820330969267139E-3</v>
      </c>
      <c r="K10" s="39">
        <v>0</v>
      </c>
      <c r="L10" s="45">
        <v>0</v>
      </c>
    </row>
    <row r="11" spans="1:12" x14ac:dyDescent="0.25">
      <c r="A11" s="120"/>
      <c r="B11" s="35" t="s">
        <v>151</v>
      </c>
      <c r="C11" s="39">
        <v>2</v>
      </c>
      <c r="D11" s="45">
        <v>2.8368794326241137E-3</v>
      </c>
      <c r="E11" s="39">
        <v>2</v>
      </c>
      <c r="F11" s="45">
        <v>2.7739251040221915E-3</v>
      </c>
      <c r="G11" s="39">
        <v>0</v>
      </c>
      <c r="H11" s="45">
        <v>0</v>
      </c>
      <c r="I11" s="39">
        <v>2</v>
      </c>
      <c r="J11" s="45">
        <v>2.3640661938534278E-3</v>
      </c>
      <c r="K11" s="39">
        <v>4</v>
      </c>
      <c r="L11" s="45">
        <v>3.8314176245210722E-3</v>
      </c>
    </row>
    <row r="12" spans="1:12" x14ac:dyDescent="0.25">
      <c r="A12" s="118" t="s">
        <v>152</v>
      </c>
      <c r="B12" s="35" t="s">
        <v>153</v>
      </c>
      <c r="C12" s="39">
        <v>0</v>
      </c>
      <c r="D12" s="45">
        <v>0</v>
      </c>
      <c r="E12" s="39">
        <v>1</v>
      </c>
      <c r="F12" s="45">
        <v>1.3869625520110957E-3</v>
      </c>
      <c r="G12" s="39">
        <v>5</v>
      </c>
      <c r="H12" s="45">
        <v>6.3856960408684551E-3</v>
      </c>
      <c r="I12" s="39">
        <v>6</v>
      </c>
      <c r="J12" s="45">
        <v>7.0921985815602835E-3</v>
      </c>
      <c r="K12" s="39">
        <v>9</v>
      </c>
      <c r="L12" s="45">
        <v>8.6206896551724137E-3</v>
      </c>
    </row>
    <row r="13" spans="1:12" x14ac:dyDescent="0.25">
      <c r="A13" s="120"/>
      <c r="B13" s="35" t="s">
        <v>154</v>
      </c>
      <c r="C13" s="39">
        <v>0</v>
      </c>
      <c r="D13" s="45">
        <v>0</v>
      </c>
      <c r="E13" s="39">
        <v>9</v>
      </c>
      <c r="F13" s="45">
        <v>1.2482662968099861E-2</v>
      </c>
      <c r="G13" s="39">
        <v>17</v>
      </c>
      <c r="H13" s="45">
        <v>2.1711366538952746E-2</v>
      </c>
      <c r="I13" s="39">
        <v>24</v>
      </c>
      <c r="J13" s="45">
        <v>2.8368794326241134E-2</v>
      </c>
      <c r="K13" s="39">
        <v>32</v>
      </c>
      <c r="L13" s="45">
        <v>3.0651340996168577E-2</v>
      </c>
    </row>
    <row r="14" spans="1:12" x14ac:dyDescent="0.25">
      <c r="A14" s="118" t="s">
        <v>86</v>
      </c>
      <c r="B14" s="35" t="s">
        <v>87</v>
      </c>
      <c r="C14" s="39">
        <v>3</v>
      </c>
      <c r="D14" s="45">
        <v>4.2553191489361703E-3</v>
      </c>
      <c r="E14" s="39">
        <v>2</v>
      </c>
      <c r="F14" s="45">
        <v>2.7739251040221915E-3</v>
      </c>
      <c r="G14" s="39">
        <v>2</v>
      </c>
      <c r="H14" s="45">
        <v>2.554278416347382E-3</v>
      </c>
      <c r="I14" s="39">
        <v>7</v>
      </c>
      <c r="J14" s="45">
        <v>8.2742316784869974E-3</v>
      </c>
      <c r="K14" s="39">
        <v>4</v>
      </c>
      <c r="L14" s="45">
        <v>3.8314176245210722E-3</v>
      </c>
    </row>
    <row r="15" spans="1:12" x14ac:dyDescent="0.25">
      <c r="A15" s="119"/>
      <c r="B15" s="35" t="s">
        <v>88</v>
      </c>
      <c r="C15" s="39">
        <v>6</v>
      </c>
      <c r="D15" s="45">
        <v>8.5106382978723406E-3</v>
      </c>
      <c r="E15" s="39">
        <v>0</v>
      </c>
      <c r="F15" s="45">
        <v>0</v>
      </c>
      <c r="G15" s="39">
        <v>1</v>
      </c>
      <c r="H15" s="45">
        <v>1.277139208173691E-3</v>
      </c>
      <c r="I15" s="39">
        <v>4</v>
      </c>
      <c r="J15" s="45">
        <v>4.7281323877068557E-3</v>
      </c>
      <c r="K15" s="39">
        <v>2</v>
      </c>
      <c r="L15" s="45">
        <v>1.9157088122605361E-3</v>
      </c>
    </row>
    <row r="16" spans="1:12" x14ac:dyDescent="0.25">
      <c r="A16" s="120"/>
      <c r="B16" s="35" t="s">
        <v>155</v>
      </c>
      <c r="C16" s="39">
        <v>0</v>
      </c>
      <c r="D16" s="45">
        <v>0</v>
      </c>
      <c r="E16" s="39">
        <v>0</v>
      </c>
      <c r="F16" s="45">
        <v>0</v>
      </c>
      <c r="G16" s="39">
        <v>1</v>
      </c>
      <c r="H16" s="45">
        <v>1.277139208173691E-3</v>
      </c>
      <c r="I16" s="39">
        <v>1</v>
      </c>
      <c r="J16" s="45">
        <v>1.1820330969267139E-3</v>
      </c>
      <c r="K16" s="39">
        <v>1</v>
      </c>
      <c r="L16" s="45">
        <v>9.5785440613026804E-4</v>
      </c>
    </row>
    <row r="17" spans="1:12" x14ac:dyDescent="0.25">
      <c r="A17" s="118" t="s">
        <v>89</v>
      </c>
      <c r="B17" s="35" t="s">
        <v>90</v>
      </c>
      <c r="C17" s="39">
        <v>36</v>
      </c>
      <c r="D17" s="45">
        <v>5.1063829787234047E-2</v>
      </c>
      <c r="E17" s="39">
        <v>23</v>
      </c>
      <c r="F17" s="45">
        <v>3.1900138696255201E-2</v>
      </c>
      <c r="G17" s="39">
        <v>16</v>
      </c>
      <c r="H17" s="45">
        <v>2.0434227330779056E-2</v>
      </c>
      <c r="I17" s="39">
        <v>29</v>
      </c>
      <c r="J17" s="45">
        <v>3.4278959810874705E-2</v>
      </c>
      <c r="K17" s="39">
        <v>38</v>
      </c>
      <c r="L17" s="45">
        <v>3.6398467432950193E-2</v>
      </c>
    </row>
    <row r="18" spans="1:12" x14ac:dyDescent="0.25">
      <c r="A18" s="119"/>
      <c r="B18" s="35" t="s">
        <v>91</v>
      </c>
      <c r="C18" s="39">
        <v>1</v>
      </c>
      <c r="D18" s="45">
        <v>1.4184397163120568E-3</v>
      </c>
      <c r="E18" s="39">
        <v>1</v>
      </c>
      <c r="F18" s="45">
        <v>1.3869625520110957E-3</v>
      </c>
      <c r="G18" s="39">
        <v>1</v>
      </c>
      <c r="H18" s="45">
        <v>1.277139208173691E-3</v>
      </c>
      <c r="I18" s="39">
        <v>3</v>
      </c>
      <c r="J18" s="45">
        <v>3.5460992907801418E-3</v>
      </c>
      <c r="K18" s="39">
        <v>5</v>
      </c>
      <c r="L18" s="45">
        <v>4.7892720306513406E-3</v>
      </c>
    </row>
    <row r="19" spans="1:12" ht="30" x14ac:dyDescent="0.25">
      <c r="A19" s="119"/>
      <c r="B19" s="35" t="s">
        <v>92</v>
      </c>
      <c r="C19" s="39">
        <v>6</v>
      </c>
      <c r="D19" s="45">
        <v>8.5106382978723406E-3</v>
      </c>
      <c r="E19" s="39">
        <v>3</v>
      </c>
      <c r="F19" s="45">
        <v>4.160887656033287E-3</v>
      </c>
      <c r="G19" s="39">
        <v>4</v>
      </c>
      <c r="H19" s="45">
        <v>5.108556832694764E-3</v>
      </c>
      <c r="I19" s="39">
        <v>2</v>
      </c>
      <c r="J19" s="45">
        <v>2.3640661938534278E-3</v>
      </c>
      <c r="K19" s="39">
        <v>4</v>
      </c>
      <c r="L19" s="45">
        <v>3.8314176245210722E-3</v>
      </c>
    </row>
    <row r="20" spans="1:12" x14ac:dyDescent="0.25">
      <c r="A20" s="120"/>
      <c r="B20" s="35" t="s">
        <v>93</v>
      </c>
      <c r="C20" s="39">
        <v>1</v>
      </c>
      <c r="D20" s="45">
        <v>1.4184397163120568E-3</v>
      </c>
      <c r="E20" s="39">
        <v>2</v>
      </c>
      <c r="F20" s="45">
        <v>2.7739251040221915E-3</v>
      </c>
      <c r="G20" s="39">
        <v>2</v>
      </c>
      <c r="H20" s="45">
        <v>2.554278416347382E-3</v>
      </c>
      <c r="I20" s="39">
        <v>5</v>
      </c>
      <c r="J20" s="45">
        <v>5.9101654846335696E-3</v>
      </c>
      <c r="K20" s="39">
        <v>1</v>
      </c>
      <c r="L20" s="45">
        <v>9.5785440613026804E-4</v>
      </c>
    </row>
    <row r="21" spans="1:12" x14ac:dyDescent="0.25">
      <c r="A21" s="118" t="s">
        <v>94</v>
      </c>
      <c r="B21" s="35" t="s">
        <v>95</v>
      </c>
      <c r="C21" s="39">
        <v>3</v>
      </c>
      <c r="D21" s="45">
        <v>4.2553191489361703E-3</v>
      </c>
      <c r="E21" s="39">
        <v>3</v>
      </c>
      <c r="F21" s="45">
        <v>4.160887656033287E-3</v>
      </c>
      <c r="G21" s="39">
        <v>0</v>
      </c>
      <c r="H21" s="45">
        <v>0</v>
      </c>
      <c r="I21" s="39">
        <v>4</v>
      </c>
      <c r="J21" s="45">
        <v>4.7281323877068557E-3</v>
      </c>
      <c r="K21" s="39">
        <v>4</v>
      </c>
      <c r="L21" s="45">
        <v>3.8314176245210722E-3</v>
      </c>
    </row>
    <row r="22" spans="1:12" x14ac:dyDescent="0.25">
      <c r="A22" s="120"/>
      <c r="B22" s="35" t="s">
        <v>96</v>
      </c>
      <c r="C22" s="39">
        <v>3</v>
      </c>
      <c r="D22" s="45">
        <v>4.2553191489361703E-3</v>
      </c>
      <c r="E22" s="39">
        <v>3</v>
      </c>
      <c r="F22" s="45">
        <v>4.160887656033287E-3</v>
      </c>
      <c r="G22" s="39">
        <v>2</v>
      </c>
      <c r="H22" s="45">
        <v>2.554278416347382E-3</v>
      </c>
      <c r="I22" s="39">
        <v>6</v>
      </c>
      <c r="J22" s="45">
        <v>7.0921985815602835E-3</v>
      </c>
      <c r="K22" s="39">
        <v>7</v>
      </c>
      <c r="L22" s="45">
        <v>6.7049808429118776E-3</v>
      </c>
    </row>
    <row r="23" spans="1:12" ht="30" x14ac:dyDescent="0.25">
      <c r="A23" s="118" t="s">
        <v>97</v>
      </c>
      <c r="B23" s="35" t="s">
        <v>98</v>
      </c>
      <c r="C23" s="39">
        <v>1</v>
      </c>
      <c r="D23" s="45">
        <v>1.4184397163120568E-3</v>
      </c>
      <c r="E23" s="39">
        <v>7</v>
      </c>
      <c r="F23" s="45">
        <v>9.7087378640776708E-3</v>
      </c>
      <c r="G23" s="39">
        <v>4</v>
      </c>
      <c r="H23" s="45">
        <v>5.108556832694764E-3</v>
      </c>
      <c r="I23" s="39">
        <v>2</v>
      </c>
      <c r="J23" s="45">
        <v>2.3640661938534278E-3</v>
      </c>
      <c r="K23" s="39">
        <v>4</v>
      </c>
      <c r="L23" s="45">
        <v>3.8314176245210722E-3</v>
      </c>
    </row>
    <row r="24" spans="1:12" ht="30" x14ac:dyDescent="0.25">
      <c r="A24" s="120"/>
      <c r="B24" s="35" t="s">
        <v>99</v>
      </c>
      <c r="C24" s="39">
        <v>17</v>
      </c>
      <c r="D24" s="45">
        <v>2.4113475177304965E-2</v>
      </c>
      <c r="E24" s="39">
        <v>23</v>
      </c>
      <c r="F24" s="45">
        <v>3.1900138696255201E-2</v>
      </c>
      <c r="G24" s="39">
        <v>27</v>
      </c>
      <c r="H24" s="45">
        <v>3.4482758620689655E-2</v>
      </c>
      <c r="I24" s="39">
        <v>19</v>
      </c>
      <c r="J24" s="45">
        <v>2.2458628841607563E-2</v>
      </c>
      <c r="K24" s="39">
        <v>18</v>
      </c>
      <c r="L24" s="45">
        <v>1.7241379310344827E-2</v>
      </c>
    </row>
    <row r="25" spans="1:12" x14ac:dyDescent="0.25">
      <c r="A25" s="42" t="s">
        <v>156</v>
      </c>
      <c r="B25" s="35" t="s">
        <v>157</v>
      </c>
      <c r="C25" s="39">
        <v>1</v>
      </c>
      <c r="D25" s="45">
        <v>1.4184397163120568E-3</v>
      </c>
      <c r="E25" s="39">
        <v>1</v>
      </c>
      <c r="F25" s="45">
        <v>1.3869625520110957E-3</v>
      </c>
      <c r="G25" s="39">
        <v>1</v>
      </c>
      <c r="H25" s="45">
        <v>1.277139208173691E-3</v>
      </c>
      <c r="I25" s="39">
        <v>1</v>
      </c>
      <c r="J25" s="45">
        <v>1.1820330969267139E-3</v>
      </c>
      <c r="K25" s="39">
        <v>0</v>
      </c>
      <c r="L25" s="45">
        <v>0</v>
      </c>
    </row>
    <row r="26" spans="1:12" x14ac:dyDescent="0.25">
      <c r="A26" s="71" t="s">
        <v>74</v>
      </c>
      <c r="B26" s="71" t="s">
        <v>75</v>
      </c>
      <c r="C26" s="87" t="s">
        <v>47</v>
      </c>
      <c r="D26" s="88"/>
      <c r="E26" s="87" t="s">
        <v>48</v>
      </c>
      <c r="F26" s="88"/>
      <c r="G26" s="87" t="s">
        <v>49</v>
      </c>
      <c r="H26" s="88"/>
      <c r="I26" s="87" t="s">
        <v>50</v>
      </c>
      <c r="J26" s="88"/>
      <c r="K26" s="87" t="s">
        <v>251</v>
      </c>
      <c r="L26" s="88"/>
    </row>
    <row r="27" spans="1:12" x14ac:dyDescent="0.25">
      <c r="A27" s="121" t="s">
        <v>101</v>
      </c>
      <c r="B27" s="35" t="s">
        <v>102</v>
      </c>
      <c r="C27" s="39">
        <v>1</v>
      </c>
      <c r="D27" s="45">
        <v>1.4184397163120568E-3</v>
      </c>
      <c r="E27" s="39">
        <v>1</v>
      </c>
      <c r="F27" s="45">
        <v>1.3869625520110957E-3</v>
      </c>
      <c r="G27" s="39">
        <v>2</v>
      </c>
      <c r="H27" s="45">
        <v>2.554278416347382E-3</v>
      </c>
      <c r="I27" s="39">
        <v>4</v>
      </c>
      <c r="J27" s="45">
        <v>4.7281323877068557E-3</v>
      </c>
      <c r="K27" s="39">
        <v>5</v>
      </c>
      <c r="L27" s="45">
        <v>4.7892720306513406E-3</v>
      </c>
    </row>
    <row r="28" spans="1:12" x14ac:dyDescent="0.25">
      <c r="A28" s="121"/>
      <c r="B28" s="35" t="s">
        <v>158</v>
      </c>
      <c r="C28" s="39">
        <v>0</v>
      </c>
      <c r="D28" s="45">
        <v>0</v>
      </c>
      <c r="E28" s="39">
        <v>0</v>
      </c>
      <c r="F28" s="45">
        <v>0</v>
      </c>
      <c r="G28" s="39">
        <v>0</v>
      </c>
      <c r="H28" s="45">
        <v>0</v>
      </c>
      <c r="I28" s="39">
        <v>3</v>
      </c>
      <c r="J28" s="45">
        <v>3.5460992907801418E-3</v>
      </c>
      <c r="K28" s="39">
        <v>0</v>
      </c>
      <c r="L28" s="45">
        <v>0</v>
      </c>
    </row>
    <row r="29" spans="1:12" x14ac:dyDescent="0.25">
      <c r="A29" s="121"/>
      <c r="B29" s="35" t="s">
        <v>103</v>
      </c>
      <c r="C29" s="39">
        <v>8</v>
      </c>
      <c r="D29" s="45">
        <v>1.1347517730496455E-2</v>
      </c>
      <c r="E29" s="39">
        <v>7</v>
      </c>
      <c r="F29" s="45">
        <v>9.7087378640776708E-3</v>
      </c>
      <c r="G29" s="39">
        <v>5</v>
      </c>
      <c r="H29" s="45">
        <v>6.3856960408684551E-3</v>
      </c>
      <c r="I29" s="39">
        <v>2</v>
      </c>
      <c r="J29" s="45">
        <v>2.3640661938534278E-3</v>
      </c>
      <c r="K29" s="39">
        <v>0</v>
      </c>
      <c r="L29" s="45">
        <v>0</v>
      </c>
    </row>
    <row r="30" spans="1:12" ht="30" x14ac:dyDescent="0.25">
      <c r="A30" s="121"/>
      <c r="B30" s="35" t="s">
        <v>159</v>
      </c>
      <c r="C30" s="39">
        <v>3</v>
      </c>
      <c r="D30" s="45">
        <v>4.2553191489361703E-3</v>
      </c>
      <c r="E30" s="39">
        <v>1</v>
      </c>
      <c r="F30" s="45">
        <v>1.3869625520110957E-3</v>
      </c>
      <c r="G30" s="39">
        <v>2</v>
      </c>
      <c r="H30" s="45">
        <v>2.554278416347382E-3</v>
      </c>
      <c r="I30" s="39">
        <v>1</v>
      </c>
      <c r="J30" s="45">
        <v>1.1820330969267139E-3</v>
      </c>
      <c r="K30" s="39">
        <v>0</v>
      </c>
      <c r="L30" s="45">
        <v>0</v>
      </c>
    </row>
    <row r="31" spans="1:12" x14ac:dyDescent="0.25">
      <c r="A31" s="121"/>
      <c r="B31" s="35" t="s">
        <v>104</v>
      </c>
      <c r="C31" s="39">
        <v>5</v>
      </c>
      <c r="D31" s="45">
        <v>7.0921985815602835E-3</v>
      </c>
      <c r="E31" s="39">
        <v>12</v>
      </c>
      <c r="F31" s="45">
        <v>1.6643550624133148E-2</v>
      </c>
      <c r="G31" s="39">
        <v>3</v>
      </c>
      <c r="H31" s="45">
        <v>3.831417624521073E-3</v>
      </c>
      <c r="I31" s="39">
        <v>5</v>
      </c>
      <c r="J31" s="45">
        <v>5.9101654846335696E-3</v>
      </c>
      <c r="K31" s="39">
        <v>5</v>
      </c>
      <c r="L31" s="45">
        <v>4.7892720306513406E-3</v>
      </c>
    </row>
    <row r="32" spans="1:12" x14ac:dyDescent="0.25">
      <c r="A32" s="42" t="s">
        <v>160</v>
      </c>
      <c r="B32" s="35" t="s">
        <v>161</v>
      </c>
      <c r="C32" s="39">
        <v>3</v>
      </c>
      <c r="D32" s="45">
        <v>4.2553191489361703E-3</v>
      </c>
      <c r="E32" s="39">
        <v>2</v>
      </c>
      <c r="F32" s="45">
        <v>2.7739251040221915E-3</v>
      </c>
      <c r="G32" s="39">
        <v>0</v>
      </c>
      <c r="H32" s="45">
        <v>0</v>
      </c>
      <c r="I32" s="39">
        <v>0</v>
      </c>
      <c r="J32" s="45">
        <v>0</v>
      </c>
      <c r="K32" s="39">
        <v>3</v>
      </c>
      <c r="L32" s="45">
        <v>2.8735632183908046E-3</v>
      </c>
    </row>
    <row r="33" spans="1:12" x14ac:dyDescent="0.25">
      <c r="A33" s="42" t="s">
        <v>162</v>
      </c>
      <c r="B33" s="35" t="s">
        <v>163</v>
      </c>
      <c r="C33" s="39">
        <v>1</v>
      </c>
      <c r="D33" s="45">
        <v>1.4184397163120568E-3</v>
      </c>
      <c r="E33" s="39">
        <v>1</v>
      </c>
      <c r="F33" s="45">
        <v>1.3869625520110957E-3</v>
      </c>
      <c r="G33" s="39">
        <v>0</v>
      </c>
      <c r="H33" s="45">
        <v>0</v>
      </c>
      <c r="I33" s="39">
        <v>0</v>
      </c>
      <c r="J33" s="45">
        <v>0</v>
      </c>
      <c r="K33" s="39">
        <v>0</v>
      </c>
      <c r="L33" s="45">
        <v>0</v>
      </c>
    </row>
    <row r="34" spans="1:12" x14ac:dyDescent="0.25">
      <c r="A34" s="42" t="s">
        <v>164</v>
      </c>
      <c r="B34" s="35" t="s">
        <v>165</v>
      </c>
      <c r="C34" s="39">
        <v>2</v>
      </c>
      <c r="D34" s="45">
        <v>2.8368794326241137E-3</v>
      </c>
      <c r="E34" s="39">
        <v>1</v>
      </c>
      <c r="F34" s="45">
        <v>1.3869625520110957E-3</v>
      </c>
      <c r="G34" s="39">
        <v>2</v>
      </c>
      <c r="H34" s="45">
        <v>2.554278416347382E-3</v>
      </c>
      <c r="I34" s="39">
        <v>1</v>
      </c>
      <c r="J34" s="45">
        <v>1.1820330969267139E-3</v>
      </c>
      <c r="K34" s="39">
        <v>3</v>
      </c>
      <c r="L34" s="45">
        <v>2.8735632183908046E-3</v>
      </c>
    </row>
    <row r="35" spans="1:12" x14ac:dyDescent="0.25">
      <c r="A35" s="42" t="s">
        <v>105</v>
      </c>
      <c r="B35" s="35" t="s">
        <v>106</v>
      </c>
      <c r="C35" s="39">
        <v>1</v>
      </c>
      <c r="D35" s="45">
        <v>1.4184397163120568E-3</v>
      </c>
      <c r="E35" s="39">
        <v>0</v>
      </c>
      <c r="F35" s="45">
        <v>0</v>
      </c>
      <c r="G35" s="39">
        <v>2</v>
      </c>
      <c r="H35" s="45">
        <v>2.554278416347382E-3</v>
      </c>
      <c r="I35" s="39">
        <v>0</v>
      </c>
      <c r="J35" s="45">
        <v>0</v>
      </c>
      <c r="K35" s="39">
        <v>2</v>
      </c>
      <c r="L35" s="45">
        <v>1.9157088122605361E-3</v>
      </c>
    </row>
    <row r="36" spans="1:12" x14ac:dyDescent="0.25">
      <c r="A36" s="121" t="s">
        <v>166</v>
      </c>
      <c r="B36" s="35" t="s">
        <v>167</v>
      </c>
      <c r="C36" s="39">
        <v>4</v>
      </c>
      <c r="D36" s="45">
        <v>5.6737588652482273E-3</v>
      </c>
      <c r="E36" s="39">
        <v>1</v>
      </c>
      <c r="F36" s="45">
        <v>1.3869625520110957E-3</v>
      </c>
      <c r="G36" s="39">
        <v>0</v>
      </c>
      <c r="H36" s="45">
        <v>0</v>
      </c>
      <c r="I36" s="39">
        <v>0</v>
      </c>
      <c r="J36" s="45">
        <v>0</v>
      </c>
      <c r="K36" s="39">
        <v>1</v>
      </c>
      <c r="L36" s="45">
        <v>9.5785440613026804E-4</v>
      </c>
    </row>
    <row r="37" spans="1:12" x14ac:dyDescent="0.25">
      <c r="A37" s="121"/>
      <c r="B37" s="35" t="s">
        <v>168</v>
      </c>
      <c r="C37" s="39">
        <v>1</v>
      </c>
      <c r="D37" s="45">
        <v>1.4184397163120568E-3</v>
      </c>
      <c r="E37" s="39">
        <v>0</v>
      </c>
      <c r="F37" s="45">
        <v>0</v>
      </c>
      <c r="G37" s="39">
        <v>0</v>
      </c>
      <c r="H37" s="45">
        <v>0</v>
      </c>
      <c r="I37" s="39">
        <v>0</v>
      </c>
      <c r="J37" s="45">
        <v>0</v>
      </c>
      <c r="K37" s="39">
        <v>2</v>
      </c>
      <c r="L37" s="45">
        <v>1.9157088122605361E-3</v>
      </c>
    </row>
    <row r="38" spans="1:12" ht="30" x14ac:dyDescent="0.25">
      <c r="A38" s="121"/>
      <c r="B38" s="35" t="s">
        <v>169</v>
      </c>
      <c r="C38" s="39">
        <v>1</v>
      </c>
      <c r="D38" s="45">
        <v>1.4184397163120568E-3</v>
      </c>
      <c r="E38" s="39">
        <v>0</v>
      </c>
      <c r="F38" s="45">
        <v>0</v>
      </c>
      <c r="G38" s="39">
        <v>2</v>
      </c>
      <c r="H38" s="45">
        <v>2.554278416347382E-3</v>
      </c>
      <c r="I38" s="39">
        <v>2</v>
      </c>
      <c r="J38" s="45">
        <v>2.3640661938534278E-3</v>
      </c>
      <c r="K38" s="39">
        <v>2</v>
      </c>
      <c r="L38" s="45">
        <v>1.9157088122605361E-3</v>
      </c>
    </row>
    <row r="39" spans="1:12" x14ac:dyDescent="0.25">
      <c r="A39" s="121" t="s">
        <v>107</v>
      </c>
      <c r="B39" s="35" t="s">
        <v>170</v>
      </c>
      <c r="C39" s="39">
        <v>5</v>
      </c>
      <c r="D39" s="45">
        <v>7.0921985815602835E-3</v>
      </c>
      <c r="E39" s="39">
        <v>5</v>
      </c>
      <c r="F39" s="45">
        <v>6.9348127600554789E-3</v>
      </c>
      <c r="G39" s="39">
        <v>4</v>
      </c>
      <c r="H39" s="45">
        <v>5.108556832694764E-3</v>
      </c>
      <c r="I39" s="39">
        <v>5</v>
      </c>
      <c r="J39" s="45">
        <v>5.9101654846335696E-3</v>
      </c>
      <c r="K39" s="39">
        <v>4</v>
      </c>
      <c r="L39" s="45">
        <v>3.8314176245210722E-3</v>
      </c>
    </row>
    <row r="40" spans="1:12" ht="30" x14ac:dyDescent="0.25">
      <c r="A40" s="121"/>
      <c r="B40" s="35" t="s">
        <v>171</v>
      </c>
      <c r="C40" s="39">
        <v>2</v>
      </c>
      <c r="D40" s="45">
        <v>2.8368794326241137E-3</v>
      </c>
      <c r="E40" s="39">
        <v>0</v>
      </c>
      <c r="F40" s="45">
        <v>0</v>
      </c>
      <c r="G40" s="39">
        <v>0</v>
      </c>
      <c r="H40" s="45">
        <v>0</v>
      </c>
      <c r="I40" s="39">
        <v>0</v>
      </c>
      <c r="J40" s="45">
        <v>0</v>
      </c>
      <c r="K40" s="39">
        <v>0</v>
      </c>
      <c r="L40" s="45">
        <v>0</v>
      </c>
    </row>
    <row r="41" spans="1:12" ht="30" x14ac:dyDescent="0.25">
      <c r="A41" s="121"/>
      <c r="B41" s="35" t="s">
        <v>172</v>
      </c>
      <c r="C41" s="39">
        <v>9</v>
      </c>
      <c r="D41" s="45">
        <v>1.2765957446808512E-2</v>
      </c>
      <c r="E41" s="39">
        <v>5</v>
      </c>
      <c r="F41" s="45">
        <v>6.9348127600554789E-3</v>
      </c>
      <c r="G41" s="39">
        <v>6</v>
      </c>
      <c r="H41" s="45">
        <v>7.6628352490421461E-3</v>
      </c>
      <c r="I41" s="39">
        <v>4</v>
      </c>
      <c r="J41" s="45">
        <v>4.7281323877068557E-3</v>
      </c>
      <c r="K41" s="39">
        <v>5</v>
      </c>
      <c r="L41" s="45">
        <v>4.7892720306513406E-3</v>
      </c>
    </row>
    <row r="42" spans="1:12" x14ac:dyDescent="0.25">
      <c r="A42" s="42" t="s">
        <v>173</v>
      </c>
      <c r="B42" s="35" t="s">
        <v>174</v>
      </c>
      <c r="C42" s="39">
        <v>2</v>
      </c>
      <c r="D42" s="45">
        <v>2.8368794326241137E-3</v>
      </c>
      <c r="E42" s="39">
        <v>3</v>
      </c>
      <c r="F42" s="45">
        <v>4.160887656033287E-3</v>
      </c>
      <c r="G42" s="39">
        <v>3</v>
      </c>
      <c r="H42" s="45">
        <v>3.831417624521073E-3</v>
      </c>
      <c r="I42" s="39">
        <v>3</v>
      </c>
      <c r="J42" s="45">
        <v>3.5460992907801418E-3</v>
      </c>
      <c r="K42" s="39">
        <v>2</v>
      </c>
      <c r="L42" s="45">
        <v>1.9157088122605361E-3</v>
      </c>
    </row>
    <row r="43" spans="1:12" x14ac:dyDescent="0.25">
      <c r="A43" s="42" t="s">
        <v>111</v>
      </c>
      <c r="B43" s="35" t="s">
        <v>112</v>
      </c>
      <c r="C43" s="39">
        <v>9</v>
      </c>
      <c r="D43" s="45">
        <v>1.2765957446808512E-2</v>
      </c>
      <c r="E43" s="39">
        <v>7</v>
      </c>
      <c r="F43" s="45">
        <v>9.7087378640776708E-3</v>
      </c>
      <c r="G43" s="39">
        <v>7</v>
      </c>
      <c r="H43" s="45">
        <v>8.9399744572158362E-3</v>
      </c>
      <c r="I43" s="39">
        <v>8</v>
      </c>
      <c r="J43" s="45">
        <v>9.4562647754137114E-3</v>
      </c>
      <c r="K43" s="39">
        <v>3</v>
      </c>
      <c r="L43" s="45">
        <v>2.8735632183908046E-3</v>
      </c>
    </row>
    <row r="44" spans="1:12" x14ac:dyDescent="0.25">
      <c r="A44" s="121" t="s">
        <v>175</v>
      </c>
      <c r="B44" s="35" t="s">
        <v>176</v>
      </c>
      <c r="C44" s="39">
        <v>3</v>
      </c>
      <c r="D44" s="45">
        <v>4.2553191489361703E-3</v>
      </c>
      <c r="E44" s="39">
        <v>1</v>
      </c>
      <c r="F44" s="45">
        <v>1.3869625520110957E-3</v>
      </c>
      <c r="G44" s="39">
        <v>1</v>
      </c>
      <c r="H44" s="45">
        <v>1.277139208173691E-3</v>
      </c>
      <c r="I44" s="39">
        <v>1</v>
      </c>
      <c r="J44" s="45">
        <v>1.1820330969267139E-3</v>
      </c>
      <c r="K44" s="39">
        <v>0</v>
      </c>
      <c r="L44" s="45">
        <v>0</v>
      </c>
    </row>
    <row r="45" spans="1:12" x14ac:dyDescent="0.25">
      <c r="A45" s="121"/>
      <c r="B45" s="35" t="s">
        <v>177</v>
      </c>
      <c r="C45" s="39">
        <v>0</v>
      </c>
      <c r="D45" s="45">
        <v>0</v>
      </c>
      <c r="E45" s="39">
        <v>1</v>
      </c>
      <c r="F45" s="45">
        <v>1.3869625520110957E-3</v>
      </c>
      <c r="G45" s="39">
        <v>0</v>
      </c>
      <c r="H45" s="45">
        <v>0</v>
      </c>
      <c r="I45" s="39">
        <v>0</v>
      </c>
      <c r="J45" s="45">
        <v>0</v>
      </c>
      <c r="K45" s="39">
        <v>0</v>
      </c>
      <c r="L45" s="45">
        <v>0</v>
      </c>
    </row>
    <row r="46" spans="1:12" x14ac:dyDescent="0.25">
      <c r="A46" s="71" t="s">
        <v>74</v>
      </c>
      <c r="B46" s="71" t="s">
        <v>75</v>
      </c>
      <c r="C46" s="87" t="s">
        <v>47</v>
      </c>
      <c r="D46" s="88"/>
      <c r="E46" s="87" t="s">
        <v>48</v>
      </c>
      <c r="F46" s="88"/>
      <c r="G46" s="87" t="s">
        <v>49</v>
      </c>
      <c r="H46" s="88"/>
      <c r="I46" s="87" t="s">
        <v>50</v>
      </c>
      <c r="J46" s="88"/>
      <c r="K46" s="87" t="s">
        <v>251</v>
      </c>
      <c r="L46" s="88"/>
    </row>
    <row r="47" spans="1:12" ht="30" x14ac:dyDescent="0.25">
      <c r="A47" s="121" t="s">
        <v>178</v>
      </c>
      <c r="B47" s="35" t="s">
        <v>179</v>
      </c>
      <c r="C47" s="39">
        <v>14</v>
      </c>
      <c r="D47" s="45">
        <v>1.9858156028368795E-2</v>
      </c>
      <c r="E47" s="39">
        <v>15</v>
      </c>
      <c r="F47" s="45">
        <v>2.0804438280166437E-2</v>
      </c>
      <c r="G47" s="39">
        <v>8</v>
      </c>
      <c r="H47" s="45">
        <v>1.0217113665389528E-2</v>
      </c>
      <c r="I47" s="39">
        <v>15</v>
      </c>
      <c r="J47" s="45">
        <v>1.7730496453900707E-2</v>
      </c>
      <c r="K47" s="39">
        <v>19</v>
      </c>
      <c r="L47" s="45">
        <v>1.8199233716475097E-2</v>
      </c>
    </row>
    <row r="48" spans="1:12" ht="30" x14ac:dyDescent="0.25">
      <c r="A48" s="121"/>
      <c r="B48" s="35" t="s">
        <v>180</v>
      </c>
      <c r="C48" s="39">
        <v>9</v>
      </c>
      <c r="D48" s="45">
        <v>1.2765957446808512E-2</v>
      </c>
      <c r="E48" s="39">
        <v>14</v>
      </c>
      <c r="F48" s="45">
        <v>1.9417475728155342E-2</v>
      </c>
      <c r="G48" s="39">
        <v>15</v>
      </c>
      <c r="H48" s="45">
        <v>1.9157088122605363E-2</v>
      </c>
      <c r="I48" s="39">
        <v>11</v>
      </c>
      <c r="J48" s="45">
        <v>1.3002364066193855E-2</v>
      </c>
      <c r="K48" s="39">
        <v>21</v>
      </c>
      <c r="L48" s="45">
        <v>2.0114942528735632E-2</v>
      </c>
    </row>
    <row r="49" spans="1:12" ht="30" x14ac:dyDescent="0.25">
      <c r="A49" s="121"/>
      <c r="B49" s="35" t="s">
        <v>181</v>
      </c>
      <c r="C49" s="39">
        <v>20</v>
      </c>
      <c r="D49" s="45">
        <v>2.8368794326241134E-2</v>
      </c>
      <c r="E49" s="39">
        <v>18</v>
      </c>
      <c r="F49" s="45">
        <v>2.4965325936199722E-2</v>
      </c>
      <c r="G49" s="39">
        <v>17</v>
      </c>
      <c r="H49" s="45">
        <v>2.1711366538952746E-2</v>
      </c>
      <c r="I49" s="39">
        <v>14</v>
      </c>
      <c r="J49" s="45">
        <v>1.6548463356973995E-2</v>
      </c>
      <c r="K49" s="39">
        <v>26</v>
      </c>
      <c r="L49" s="45">
        <v>2.4904214559386972E-2</v>
      </c>
    </row>
    <row r="50" spans="1:12" ht="30" x14ac:dyDescent="0.25">
      <c r="A50" s="121"/>
      <c r="B50" s="35" t="s">
        <v>182</v>
      </c>
      <c r="C50" s="39">
        <v>1</v>
      </c>
      <c r="D50" s="45">
        <v>1.4184397163120568E-3</v>
      </c>
      <c r="E50" s="39">
        <v>1</v>
      </c>
      <c r="F50" s="45">
        <v>1.3869625520110957E-3</v>
      </c>
      <c r="G50" s="39">
        <v>0</v>
      </c>
      <c r="H50" s="45">
        <v>0</v>
      </c>
      <c r="I50" s="39">
        <v>0</v>
      </c>
      <c r="J50" s="45">
        <v>0</v>
      </c>
      <c r="K50" s="39">
        <v>0</v>
      </c>
      <c r="L50" s="45">
        <v>0</v>
      </c>
    </row>
    <row r="51" spans="1:12" ht="30" x14ac:dyDescent="0.25">
      <c r="A51" s="121"/>
      <c r="B51" s="35" t="s">
        <v>183</v>
      </c>
      <c r="C51" s="39">
        <v>3</v>
      </c>
      <c r="D51" s="45">
        <v>4.2553191489361703E-3</v>
      </c>
      <c r="E51" s="39">
        <v>3</v>
      </c>
      <c r="F51" s="45">
        <v>4.160887656033287E-3</v>
      </c>
      <c r="G51" s="39">
        <v>1</v>
      </c>
      <c r="H51" s="45">
        <v>1.277139208173691E-3</v>
      </c>
      <c r="I51" s="39">
        <v>0</v>
      </c>
      <c r="J51" s="45">
        <v>0</v>
      </c>
      <c r="K51" s="39">
        <v>4</v>
      </c>
      <c r="L51" s="45">
        <v>3.8314176245210722E-3</v>
      </c>
    </row>
    <row r="52" spans="1:12" ht="30" x14ac:dyDescent="0.25">
      <c r="A52" s="121"/>
      <c r="B52" s="35" t="s">
        <v>184</v>
      </c>
      <c r="C52" s="39">
        <v>47</v>
      </c>
      <c r="D52" s="45">
        <v>6.6666666666666666E-2</v>
      </c>
      <c r="E52" s="39">
        <v>30</v>
      </c>
      <c r="F52" s="45">
        <v>4.1608876560332873E-2</v>
      </c>
      <c r="G52" s="39">
        <v>28</v>
      </c>
      <c r="H52" s="45">
        <v>3.5759897828863345E-2</v>
      </c>
      <c r="I52" s="39">
        <v>22</v>
      </c>
      <c r="J52" s="45">
        <v>2.600472813238771E-2</v>
      </c>
      <c r="K52" s="39">
        <v>24</v>
      </c>
      <c r="L52" s="45">
        <v>2.2988505747126436E-2</v>
      </c>
    </row>
    <row r="53" spans="1:12" ht="30" x14ac:dyDescent="0.25">
      <c r="A53" s="121"/>
      <c r="B53" s="35" t="s">
        <v>185</v>
      </c>
      <c r="C53" s="39">
        <v>37</v>
      </c>
      <c r="D53" s="45">
        <v>5.2482269503546099E-2</v>
      </c>
      <c r="E53" s="39">
        <v>23</v>
      </c>
      <c r="F53" s="45">
        <v>3.1900138696255201E-2</v>
      </c>
      <c r="G53" s="39">
        <v>34</v>
      </c>
      <c r="H53" s="45">
        <v>4.3422733077905493E-2</v>
      </c>
      <c r="I53" s="39">
        <v>28</v>
      </c>
      <c r="J53" s="45">
        <v>3.309692671394799E-2</v>
      </c>
      <c r="K53" s="39">
        <v>33</v>
      </c>
      <c r="L53" s="45">
        <v>3.1609195402298854E-2</v>
      </c>
    </row>
    <row r="54" spans="1:12" x14ac:dyDescent="0.25">
      <c r="A54" s="42" t="s">
        <v>186</v>
      </c>
      <c r="B54" s="35" t="s">
        <v>187</v>
      </c>
      <c r="C54" s="39">
        <v>2</v>
      </c>
      <c r="D54" s="45">
        <v>2.8368794326241137E-3</v>
      </c>
      <c r="E54" s="39">
        <v>1</v>
      </c>
      <c r="F54" s="45">
        <v>1.3869625520110957E-3</v>
      </c>
      <c r="G54" s="39">
        <v>2</v>
      </c>
      <c r="H54" s="45">
        <v>2.554278416347382E-3</v>
      </c>
      <c r="I54" s="39">
        <v>1</v>
      </c>
      <c r="J54" s="45">
        <v>1.1820330969267139E-3</v>
      </c>
      <c r="K54" s="39">
        <v>2</v>
      </c>
      <c r="L54" s="45">
        <v>1.9157088122605361E-3</v>
      </c>
    </row>
    <row r="55" spans="1:12" x14ac:dyDescent="0.25">
      <c r="A55" s="42" t="s">
        <v>188</v>
      </c>
      <c r="B55" s="35" t="s">
        <v>189</v>
      </c>
      <c r="C55" s="39">
        <v>0</v>
      </c>
      <c r="D55" s="45">
        <v>0</v>
      </c>
      <c r="E55" s="39">
        <v>0</v>
      </c>
      <c r="F55" s="45">
        <v>0</v>
      </c>
      <c r="G55" s="39">
        <v>0</v>
      </c>
      <c r="H55" s="45">
        <v>0</v>
      </c>
      <c r="I55" s="39">
        <v>1</v>
      </c>
      <c r="J55" s="45">
        <v>1.1820330969267139E-3</v>
      </c>
      <c r="K55" s="39">
        <v>3</v>
      </c>
      <c r="L55" s="45">
        <v>2.8735632183908046E-3</v>
      </c>
    </row>
    <row r="56" spans="1:12" x14ac:dyDescent="0.25">
      <c r="A56" s="42" t="s">
        <v>113</v>
      </c>
      <c r="B56" s="35" t="s">
        <v>114</v>
      </c>
      <c r="C56" s="39">
        <v>19</v>
      </c>
      <c r="D56" s="45">
        <v>2.6950354609929075E-2</v>
      </c>
      <c r="E56" s="39">
        <v>19</v>
      </c>
      <c r="F56" s="45">
        <v>2.635228848821082E-2</v>
      </c>
      <c r="G56" s="39">
        <v>16</v>
      </c>
      <c r="H56" s="45">
        <v>2.0434227330779056E-2</v>
      </c>
      <c r="I56" s="39">
        <v>15</v>
      </c>
      <c r="J56" s="45">
        <v>1.7730496453900707E-2</v>
      </c>
      <c r="K56" s="39">
        <v>24</v>
      </c>
      <c r="L56" s="45">
        <v>2.2988505747126436E-2</v>
      </c>
    </row>
    <row r="57" spans="1:12" x14ac:dyDescent="0.25">
      <c r="A57" s="121" t="s">
        <v>190</v>
      </c>
      <c r="B57" s="35" t="s">
        <v>191</v>
      </c>
      <c r="C57" s="39">
        <v>0</v>
      </c>
      <c r="D57" s="45">
        <v>0</v>
      </c>
      <c r="E57" s="39">
        <v>0</v>
      </c>
      <c r="F57" s="45">
        <v>0</v>
      </c>
      <c r="G57" s="39">
        <v>1</v>
      </c>
      <c r="H57" s="45">
        <v>1.277139208173691E-3</v>
      </c>
      <c r="I57" s="39">
        <v>1</v>
      </c>
      <c r="J57" s="45">
        <v>1.1820330969267139E-3</v>
      </c>
      <c r="K57" s="39">
        <v>5</v>
      </c>
      <c r="L57" s="45">
        <v>4.7892720306513406E-3</v>
      </c>
    </row>
    <row r="58" spans="1:12" x14ac:dyDescent="0.25">
      <c r="A58" s="121"/>
      <c r="B58" s="35" t="s">
        <v>192</v>
      </c>
      <c r="C58" s="39">
        <v>4</v>
      </c>
      <c r="D58" s="45">
        <v>5.6737588652482273E-3</v>
      </c>
      <c r="E58" s="39">
        <v>1</v>
      </c>
      <c r="F58" s="45">
        <v>1.3869625520110957E-3</v>
      </c>
      <c r="G58" s="39">
        <v>2</v>
      </c>
      <c r="H58" s="45">
        <v>2.554278416347382E-3</v>
      </c>
      <c r="I58" s="39">
        <v>1</v>
      </c>
      <c r="J58" s="45">
        <v>1.1820330969267139E-3</v>
      </c>
      <c r="K58" s="39">
        <v>2</v>
      </c>
      <c r="L58" s="45">
        <v>1.9157088122605361E-3</v>
      </c>
    </row>
    <row r="59" spans="1:12" ht="30" x14ac:dyDescent="0.25">
      <c r="A59" s="121" t="s">
        <v>115</v>
      </c>
      <c r="B59" s="35" t="s">
        <v>116</v>
      </c>
      <c r="C59" s="39">
        <v>0</v>
      </c>
      <c r="D59" s="45">
        <v>0</v>
      </c>
      <c r="E59" s="39">
        <v>1</v>
      </c>
      <c r="F59" s="45">
        <v>1.3869625520110957E-3</v>
      </c>
      <c r="G59" s="39">
        <v>2</v>
      </c>
      <c r="H59" s="45">
        <v>2.554278416347382E-3</v>
      </c>
      <c r="I59" s="39">
        <v>2</v>
      </c>
      <c r="J59" s="45">
        <v>2.3640661938534278E-3</v>
      </c>
      <c r="K59" s="39">
        <v>0</v>
      </c>
      <c r="L59" s="45">
        <v>0</v>
      </c>
    </row>
    <row r="60" spans="1:12" x14ac:dyDescent="0.25">
      <c r="A60" s="121"/>
      <c r="B60" s="35" t="s">
        <v>117</v>
      </c>
      <c r="C60" s="39">
        <v>1</v>
      </c>
      <c r="D60" s="45">
        <v>1.4184397163120568E-3</v>
      </c>
      <c r="E60" s="39">
        <v>0</v>
      </c>
      <c r="F60" s="45">
        <v>0</v>
      </c>
      <c r="G60" s="39">
        <v>5</v>
      </c>
      <c r="H60" s="45">
        <v>6.3856960408684551E-3</v>
      </c>
      <c r="I60" s="39">
        <v>2</v>
      </c>
      <c r="J60" s="45">
        <v>2.3640661938534278E-3</v>
      </c>
      <c r="K60" s="39">
        <v>1</v>
      </c>
      <c r="L60" s="45">
        <v>9.5785440613026804E-4</v>
      </c>
    </row>
    <row r="61" spans="1:12" x14ac:dyDescent="0.25">
      <c r="A61" s="121"/>
      <c r="B61" s="35" t="s">
        <v>118</v>
      </c>
      <c r="C61" s="39">
        <v>3</v>
      </c>
      <c r="D61" s="45">
        <v>4.2553191489361703E-3</v>
      </c>
      <c r="E61" s="39">
        <v>3</v>
      </c>
      <c r="F61" s="45">
        <v>4.160887656033287E-3</v>
      </c>
      <c r="G61" s="39">
        <v>8</v>
      </c>
      <c r="H61" s="45">
        <v>1.0217113665389528E-2</v>
      </c>
      <c r="I61" s="39">
        <v>2</v>
      </c>
      <c r="J61" s="45">
        <v>2.3640661938534278E-3</v>
      </c>
      <c r="K61" s="39">
        <v>4</v>
      </c>
      <c r="L61" s="45">
        <v>3.8314176245210722E-3</v>
      </c>
    </row>
    <row r="62" spans="1:12" x14ac:dyDescent="0.25">
      <c r="A62" s="121"/>
      <c r="B62" s="35" t="s">
        <v>119</v>
      </c>
      <c r="C62" s="39">
        <v>2</v>
      </c>
      <c r="D62" s="45">
        <v>2.8368794326241137E-3</v>
      </c>
      <c r="E62" s="39">
        <v>4</v>
      </c>
      <c r="F62" s="45">
        <v>5.5478502080443829E-3</v>
      </c>
      <c r="G62" s="39">
        <v>5</v>
      </c>
      <c r="H62" s="45">
        <v>6.3856960408684551E-3</v>
      </c>
      <c r="I62" s="39">
        <v>4</v>
      </c>
      <c r="J62" s="45">
        <v>4.7281323877068557E-3</v>
      </c>
      <c r="K62" s="39">
        <v>6</v>
      </c>
      <c r="L62" s="45">
        <v>5.7471264367816091E-3</v>
      </c>
    </row>
    <row r="63" spans="1:12" ht="30" x14ac:dyDescent="0.25">
      <c r="A63" s="121"/>
      <c r="B63" s="35" t="s">
        <v>121</v>
      </c>
      <c r="C63" s="39">
        <v>4</v>
      </c>
      <c r="D63" s="45">
        <v>5.6737588652482273E-3</v>
      </c>
      <c r="E63" s="39">
        <v>3</v>
      </c>
      <c r="F63" s="45">
        <v>4.160887656033287E-3</v>
      </c>
      <c r="G63" s="39">
        <v>6</v>
      </c>
      <c r="H63" s="45">
        <v>7.6628352490421461E-3</v>
      </c>
      <c r="I63" s="39">
        <v>5</v>
      </c>
      <c r="J63" s="45">
        <v>5.9101654846335696E-3</v>
      </c>
      <c r="K63" s="39">
        <v>5</v>
      </c>
      <c r="L63" s="45">
        <v>4.7892720306513406E-3</v>
      </c>
    </row>
    <row r="64" spans="1:12" x14ac:dyDescent="0.25">
      <c r="A64" s="121"/>
      <c r="B64" s="35" t="s">
        <v>193</v>
      </c>
      <c r="C64" s="39">
        <v>0</v>
      </c>
      <c r="D64" s="45">
        <v>0</v>
      </c>
      <c r="E64" s="39">
        <v>0</v>
      </c>
      <c r="F64" s="45">
        <v>0</v>
      </c>
      <c r="G64" s="39">
        <v>1</v>
      </c>
      <c r="H64" s="45">
        <v>1.277139208173691E-3</v>
      </c>
      <c r="I64" s="39">
        <v>2</v>
      </c>
      <c r="J64" s="45">
        <v>2.3640661938534278E-3</v>
      </c>
      <c r="K64" s="39">
        <v>3</v>
      </c>
      <c r="L64" s="45">
        <v>2.8735632183908046E-3</v>
      </c>
    </row>
    <row r="65" spans="1:12" ht="30" x14ac:dyDescent="0.25">
      <c r="A65" s="121"/>
      <c r="B65" s="35" t="s">
        <v>122</v>
      </c>
      <c r="C65" s="39">
        <v>3</v>
      </c>
      <c r="D65" s="45">
        <v>4.2553191489361703E-3</v>
      </c>
      <c r="E65" s="39">
        <v>1</v>
      </c>
      <c r="F65" s="45">
        <v>1.3869625520110957E-3</v>
      </c>
      <c r="G65" s="39">
        <v>1</v>
      </c>
      <c r="H65" s="45">
        <v>1.277139208173691E-3</v>
      </c>
      <c r="I65" s="39">
        <v>5</v>
      </c>
      <c r="J65" s="45">
        <v>5.9101654846335696E-3</v>
      </c>
      <c r="K65" s="39">
        <v>1</v>
      </c>
      <c r="L65" s="45">
        <v>9.5785440613026804E-4</v>
      </c>
    </row>
    <row r="66" spans="1:12" ht="30" x14ac:dyDescent="0.25">
      <c r="A66" s="121"/>
      <c r="B66" s="35" t="s">
        <v>123</v>
      </c>
      <c r="C66" s="39">
        <v>3</v>
      </c>
      <c r="D66" s="45">
        <v>4.2553191489361703E-3</v>
      </c>
      <c r="E66" s="39">
        <v>1</v>
      </c>
      <c r="F66" s="45">
        <v>1.3869625520110957E-3</v>
      </c>
      <c r="G66" s="39">
        <v>7</v>
      </c>
      <c r="H66" s="45">
        <v>8.9399744572158362E-3</v>
      </c>
      <c r="I66" s="39">
        <v>3</v>
      </c>
      <c r="J66" s="45">
        <v>3.5460992907801418E-3</v>
      </c>
      <c r="K66" s="39">
        <v>3</v>
      </c>
      <c r="L66" s="45">
        <v>2.8735632183908046E-3</v>
      </c>
    </row>
    <row r="67" spans="1:12" x14ac:dyDescent="0.25">
      <c r="A67" s="71" t="s">
        <v>74</v>
      </c>
      <c r="B67" s="71" t="s">
        <v>75</v>
      </c>
      <c r="C67" s="87" t="s">
        <v>47</v>
      </c>
      <c r="D67" s="88"/>
      <c r="E67" s="87" t="s">
        <v>48</v>
      </c>
      <c r="F67" s="88"/>
      <c r="G67" s="87" t="s">
        <v>49</v>
      </c>
      <c r="H67" s="88"/>
      <c r="I67" s="87" t="s">
        <v>50</v>
      </c>
      <c r="J67" s="88"/>
      <c r="K67" s="87" t="s">
        <v>251</v>
      </c>
      <c r="L67" s="88"/>
    </row>
    <row r="68" spans="1:12" x14ac:dyDescent="0.25">
      <c r="A68" s="42" t="s">
        <v>194</v>
      </c>
      <c r="B68" s="35" t="s">
        <v>195</v>
      </c>
      <c r="C68" s="39">
        <v>13</v>
      </c>
      <c r="D68" s="45">
        <v>1.8439716312056736E-2</v>
      </c>
      <c r="E68" s="39">
        <v>20</v>
      </c>
      <c r="F68" s="45">
        <v>2.7739251040221916E-2</v>
      </c>
      <c r="G68" s="39">
        <v>14</v>
      </c>
      <c r="H68" s="45">
        <v>1.7879948914431672E-2</v>
      </c>
      <c r="I68" s="39">
        <v>26</v>
      </c>
      <c r="J68" s="45">
        <v>3.0732860520094562E-2</v>
      </c>
      <c r="K68" s="39">
        <v>16</v>
      </c>
      <c r="L68" s="45">
        <v>1.5325670498084289E-2</v>
      </c>
    </row>
    <row r="69" spans="1:12" x14ac:dyDescent="0.25">
      <c r="A69" s="42" t="s">
        <v>196</v>
      </c>
      <c r="B69" s="35" t="s">
        <v>197</v>
      </c>
      <c r="C69" s="39">
        <v>7</v>
      </c>
      <c r="D69" s="45">
        <v>9.9290780141843976E-3</v>
      </c>
      <c r="E69" s="39">
        <v>4</v>
      </c>
      <c r="F69" s="45">
        <v>5.5478502080443829E-3</v>
      </c>
      <c r="G69" s="39">
        <v>5</v>
      </c>
      <c r="H69" s="45">
        <v>6.3856960408684551E-3</v>
      </c>
      <c r="I69" s="39">
        <v>3</v>
      </c>
      <c r="J69" s="45">
        <v>3.5460992907801418E-3</v>
      </c>
      <c r="K69" s="39">
        <v>2</v>
      </c>
      <c r="L69" s="45">
        <v>1.9157088122605361E-3</v>
      </c>
    </row>
    <row r="70" spans="1:12" x14ac:dyDescent="0.25">
      <c r="A70" s="42" t="s">
        <v>124</v>
      </c>
      <c r="B70" s="35" t="s">
        <v>126</v>
      </c>
      <c r="C70" s="39">
        <v>4</v>
      </c>
      <c r="D70" s="45">
        <v>5.6737588652482273E-3</v>
      </c>
      <c r="E70" s="39">
        <v>5</v>
      </c>
      <c r="F70" s="45">
        <v>6.9348127600554789E-3</v>
      </c>
      <c r="G70" s="39">
        <v>4</v>
      </c>
      <c r="H70" s="45">
        <v>5.108556832694764E-3</v>
      </c>
      <c r="I70" s="39">
        <v>4</v>
      </c>
      <c r="J70" s="45">
        <v>4.7281323877068557E-3</v>
      </c>
      <c r="K70" s="39">
        <v>7</v>
      </c>
      <c r="L70" s="45">
        <v>6.7049808429118776E-3</v>
      </c>
    </row>
    <row r="71" spans="1:12" x14ac:dyDescent="0.25">
      <c r="A71" s="42" t="s">
        <v>198</v>
      </c>
      <c r="B71" s="35" t="s">
        <v>199</v>
      </c>
      <c r="C71" s="39">
        <v>41</v>
      </c>
      <c r="D71" s="45">
        <v>5.8156028368794327E-2</v>
      </c>
      <c r="E71" s="39">
        <v>31</v>
      </c>
      <c r="F71" s="45">
        <v>4.2995839112343968E-2</v>
      </c>
      <c r="G71" s="39">
        <v>36</v>
      </c>
      <c r="H71" s="45">
        <v>4.5977011494252873E-2</v>
      </c>
      <c r="I71" s="39">
        <v>48</v>
      </c>
      <c r="J71" s="45">
        <v>5.6737588652482268E-2</v>
      </c>
      <c r="K71" s="39">
        <v>63</v>
      </c>
      <c r="L71" s="45">
        <v>6.0344827586206892E-2</v>
      </c>
    </row>
    <row r="72" spans="1:12" x14ac:dyDescent="0.25">
      <c r="A72" s="42" t="s">
        <v>127</v>
      </c>
      <c r="B72" s="35" t="s">
        <v>128</v>
      </c>
      <c r="C72" s="39">
        <v>4</v>
      </c>
      <c r="D72" s="45">
        <v>5.6737588652482273E-3</v>
      </c>
      <c r="E72" s="39">
        <v>9</v>
      </c>
      <c r="F72" s="45">
        <v>1.2482662968099861E-2</v>
      </c>
      <c r="G72" s="39">
        <v>5</v>
      </c>
      <c r="H72" s="45">
        <v>6.3856960408684551E-3</v>
      </c>
      <c r="I72" s="39">
        <v>1</v>
      </c>
      <c r="J72" s="45">
        <v>1.1820330969267139E-3</v>
      </c>
      <c r="K72" s="39">
        <v>1</v>
      </c>
      <c r="L72" s="45">
        <v>9.5785440613026804E-4</v>
      </c>
    </row>
    <row r="73" spans="1:12" x14ac:dyDescent="0.25">
      <c r="A73" s="42" t="s">
        <v>200</v>
      </c>
      <c r="B73" s="35" t="s">
        <v>201</v>
      </c>
      <c r="C73" s="39">
        <v>1</v>
      </c>
      <c r="D73" s="45">
        <v>1.4184397163120568E-3</v>
      </c>
      <c r="E73" s="39">
        <v>1</v>
      </c>
      <c r="F73" s="45">
        <v>1.3869625520110957E-3</v>
      </c>
      <c r="G73" s="39">
        <v>1</v>
      </c>
      <c r="H73" s="45">
        <v>1.277139208173691E-3</v>
      </c>
      <c r="I73" s="39">
        <v>4</v>
      </c>
      <c r="J73" s="45">
        <v>4.7281323877068557E-3</v>
      </c>
      <c r="K73" s="39">
        <v>1</v>
      </c>
      <c r="L73" s="45">
        <v>9.5785440613026804E-4</v>
      </c>
    </row>
    <row r="74" spans="1:12" x14ac:dyDescent="0.25">
      <c r="A74" s="121" t="s">
        <v>202</v>
      </c>
      <c r="B74" s="35" t="s">
        <v>203</v>
      </c>
      <c r="C74" s="39">
        <v>0</v>
      </c>
      <c r="D74" s="45">
        <v>0</v>
      </c>
      <c r="E74" s="39">
        <v>0</v>
      </c>
      <c r="F74" s="45">
        <v>0</v>
      </c>
      <c r="G74" s="39">
        <v>1</v>
      </c>
      <c r="H74" s="45">
        <v>1.277139208173691E-3</v>
      </c>
      <c r="I74" s="39">
        <v>0</v>
      </c>
      <c r="J74" s="45">
        <v>0</v>
      </c>
      <c r="K74" s="39">
        <v>1</v>
      </c>
      <c r="L74" s="45">
        <v>9.5785440613026804E-4</v>
      </c>
    </row>
    <row r="75" spans="1:12" ht="30" x14ac:dyDescent="0.25">
      <c r="A75" s="121"/>
      <c r="B75" s="35" t="s">
        <v>257</v>
      </c>
      <c r="C75" s="39">
        <v>0</v>
      </c>
      <c r="D75" s="45">
        <v>0</v>
      </c>
      <c r="E75" s="39">
        <v>0</v>
      </c>
      <c r="F75" s="45">
        <v>0</v>
      </c>
      <c r="G75" s="39">
        <v>0</v>
      </c>
      <c r="H75" s="45">
        <v>0</v>
      </c>
      <c r="I75" s="39">
        <v>0</v>
      </c>
      <c r="J75" s="45">
        <v>0</v>
      </c>
      <c r="K75" s="39">
        <v>30</v>
      </c>
      <c r="L75" s="45">
        <v>2.8735632183908046E-2</v>
      </c>
    </row>
    <row r="76" spans="1:12" ht="30" x14ac:dyDescent="0.25">
      <c r="A76" s="121"/>
      <c r="B76" s="35" t="s">
        <v>204</v>
      </c>
      <c r="C76" s="39">
        <v>16</v>
      </c>
      <c r="D76" s="45">
        <v>2.2695035460992909E-2</v>
      </c>
      <c r="E76" s="39">
        <v>49</v>
      </c>
      <c r="F76" s="45">
        <v>6.7961165048543687E-2</v>
      </c>
      <c r="G76" s="39">
        <v>48</v>
      </c>
      <c r="H76" s="45">
        <v>6.1302681992337169E-2</v>
      </c>
      <c r="I76" s="39">
        <v>62</v>
      </c>
      <c r="J76" s="45">
        <v>7.3286052009456273E-2</v>
      </c>
      <c r="K76" s="39">
        <v>74</v>
      </c>
      <c r="L76" s="45">
        <v>7.0881226053639848E-2</v>
      </c>
    </row>
    <row r="77" spans="1:12" ht="30" x14ac:dyDescent="0.25">
      <c r="A77" s="121"/>
      <c r="B77" s="35" t="s">
        <v>205</v>
      </c>
      <c r="C77" s="39">
        <v>0</v>
      </c>
      <c r="D77" s="45">
        <v>0</v>
      </c>
      <c r="E77" s="39">
        <v>0</v>
      </c>
      <c r="F77" s="45">
        <v>0</v>
      </c>
      <c r="G77" s="39">
        <v>2</v>
      </c>
      <c r="H77" s="45">
        <v>2.554278416347382E-3</v>
      </c>
      <c r="I77" s="39">
        <v>0</v>
      </c>
      <c r="J77" s="45">
        <v>0</v>
      </c>
      <c r="K77" s="39">
        <v>3</v>
      </c>
      <c r="L77" s="45">
        <v>2.8735632183908046E-3</v>
      </c>
    </row>
    <row r="78" spans="1:12" ht="30" x14ac:dyDescent="0.25">
      <c r="A78" s="121"/>
      <c r="B78" s="35" t="s">
        <v>260</v>
      </c>
      <c r="C78" s="39">
        <v>0</v>
      </c>
      <c r="D78" s="45">
        <v>0</v>
      </c>
      <c r="E78" s="39">
        <v>0</v>
      </c>
      <c r="F78" s="45">
        <v>0</v>
      </c>
      <c r="G78" s="39">
        <v>0</v>
      </c>
      <c r="H78" s="45">
        <v>0</v>
      </c>
      <c r="I78" s="39">
        <v>0</v>
      </c>
      <c r="J78" s="45">
        <v>0</v>
      </c>
      <c r="K78" s="39">
        <v>1</v>
      </c>
      <c r="L78" s="45">
        <v>9.5785440613026804E-4</v>
      </c>
    </row>
    <row r="79" spans="1:12" ht="30" x14ac:dyDescent="0.25">
      <c r="A79" s="121"/>
      <c r="B79" s="35" t="s">
        <v>206</v>
      </c>
      <c r="C79" s="39">
        <v>18</v>
      </c>
      <c r="D79" s="45">
        <v>2.5531914893617023E-2</v>
      </c>
      <c r="E79" s="39">
        <v>19</v>
      </c>
      <c r="F79" s="45">
        <v>2.635228848821082E-2</v>
      </c>
      <c r="G79" s="39">
        <v>19</v>
      </c>
      <c r="H79" s="45">
        <v>2.426564495530013E-2</v>
      </c>
      <c r="I79" s="39">
        <v>12</v>
      </c>
      <c r="J79" s="45">
        <v>1.4184397163120567E-2</v>
      </c>
      <c r="K79" s="39">
        <v>22</v>
      </c>
      <c r="L79" s="45">
        <v>2.1072796934865901E-2</v>
      </c>
    </row>
    <row r="80" spans="1:12" ht="30" x14ac:dyDescent="0.25">
      <c r="A80" s="121"/>
      <c r="B80" s="35" t="s">
        <v>207</v>
      </c>
      <c r="C80" s="39">
        <v>0</v>
      </c>
      <c r="D80" s="45">
        <v>0</v>
      </c>
      <c r="E80" s="39">
        <v>0</v>
      </c>
      <c r="F80" s="45">
        <v>0</v>
      </c>
      <c r="G80" s="39">
        <v>0</v>
      </c>
      <c r="H80" s="45">
        <v>0</v>
      </c>
      <c r="I80" s="39">
        <v>2</v>
      </c>
      <c r="J80" s="45">
        <v>2.3640661938534278E-3</v>
      </c>
      <c r="K80" s="39">
        <v>3</v>
      </c>
      <c r="L80" s="45">
        <v>2.8735632183908046E-3</v>
      </c>
    </row>
    <row r="81" spans="1:12" x14ac:dyDescent="0.25">
      <c r="A81" s="121"/>
      <c r="B81" s="35" t="s">
        <v>208</v>
      </c>
      <c r="C81" s="39">
        <v>0</v>
      </c>
      <c r="D81" s="45">
        <v>0</v>
      </c>
      <c r="E81" s="39">
        <v>0</v>
      </c>
      <c r="F81" s="45">
        <v>0</v>
      </c>
      <c r="G81" s="39">
        <v>1</v>
      </c>
      <c r="H81" s="45">
        <v>1.277139208173691E-3</v>
      </c>
      <c r="I81" s="39">
        <v>3</v>
      </c>
      <c r="J81" s="45">
        <v>3.5460992907801418E-3</v>
      </c>
      <c r="K81" s="39">
        <v>0</v>
      </c>
      <c r="L81" s="45">
        <v>0</v>
      </c>
    </row>
    <row r="82" spans="1:12" x14ac:dyDescent="0.25">
      <c r="A82" s="121"/>
      <c r="B82" s="35" t="s">
        <v>258</v>
      </c>
      <c r="C82" s="39">
        <v>0</v>
      </c>
      <c r="D82" s="45">
        <v>0</v>
      </c>
      <c r="E82" s="39">
        <v>0</v>
      </c>
      <c r="F82" s="45">
        <v>0</v>
      </c>
      <c r="G82" s="39">
        <v>0</v>
      </c>
      <c r="H82" s="45">
        <v>0</v>
      </c>
      <c r="I82" s="39">
        <v>0</v>
      </c>
      <c r="J82" s="45">
        <v>0</v>
      </c>
      <c r="K82" s="39">
        <v>14</v>
      </c>
      <c r="L82" s="45">
        <v>1.3409961685823755E-2</v>
      </c>
    </row>
    <row r="83" spans="1:12" ht="30" x14ac:dyDescent="0.25">
      <c r="A83" s="121"/>
      <c r="B83" s="35" t="s">
        <v>259</v>
      </c>
      <c r="C83" s="39">
        <v>0</v>
      </c>
      <c r="D83" s="45">
        <v>0</v>
      </c>
      <c r="E83" s="39">
        <v>0</v>
      </c>
      <c r="F83" s="45">
        <v>0</v>
      </c>
      <c r="G83" s="39">
        <v>0</v>
      </c>
      <c r="H83" s="45">
        <v>0</v>
      </c>
      <c r="I83" s="39">
        <v>0</v>
      </c>
      <c r="J83" s="45">
        <v>0</v>
      </c>
      <c r="K83" s="39">
        <v>1</v>
      </c>
      <c r="L83" s="45">
        <v>9.5785440613026804E-4</v>
      </c>
    </row>
    <row r="84" spans="1:12" ht="30" x14ac:dyDescent="0.25">
      <c r="A84" s="121"/>
      <c r="B84" s="35" t="s">
        <v>209</v>
      </c>
      <c r="C84" s="39">
        <v>0</v>
      </c>
      <c r="D84" s="45">
        <v>0</v>
      </c>
      <c r="E84" s="39">
        <v>0</v>
      </c>
      <c r="F84" s="45">
        <v>0</v>
      </c>
      <c r="G84" s="39">
        <v>0</v>
      </c>
      <c r="H84" s="45">
        <v>0</v>
      </c>
      <c r="I84" s="39">
        <v>1</v>
      </c>
      <c r="J84" s="45">
        <v>1.1820330969267139E-3</v>
      </c>
      <c r="K84" s="39">
        <v>0</v>
      </c>
      <c r="L84" s="45">
        <v>0</v>
      </c>
    </row>
    <row r="85" spans="1:12" x14ac:dyDescent="0.25">
      <c r="A85" s="121"/>
      <c r="B85" s="35" t="s">
        <v>210</v>
      </c>
      <c r="C85" s="39">
        <v>7</v>
      </c>
      <c r="D85" s="45">
        <v>9.9290780141843976E-3</v>
      </c>
      <c r="E85" s="39">
        <v>10</v>
      </c>
      <c r="F85" s="45">
        <v>1.3869625520110958E-2</v>
      </c>
      <c r="G85" s="39">
        <v>2</v>
      </c>
      <c r="H85" s="45">
        <v>2.554278416347382E-3</v>
      </c>
      <c r="I85" s="39">
        <v>6</v>
      </c>
      <c r="J85" s="45">
        <v>7.0921985815602835E-3</v>
      </c>
      <c r="K85" s="39">
        <v>4</v>
      </c>
      <c r="L85" s="45">
        <v>3.8314176245210722E-3</v>
      </c>
    </row>
    <row r="86" spans="1:12" x14ac:dyDescent="0.25">
      <c r="A86" s="121"/>
      <c r="B86" s="35" t="s">
        <v>211</v>
      </c>
      <c r="C86" s="39">
        <v>0</v>
      </c>
      <c r="D86" s="45">
        <v>0</v>
      </c>
      <c r="E86" s="39">
        <v>1</v>
      </c>
      <c r="F86" s="45">
        <v>1.3869625520110957E-3</v>
      </c>
      <c r="G86" s="39">
        <v>3</v>
      </c>
      <c r="H86" s="45">
        <v>3.831417624521073E-3</v>
      </c>
      <c r="I86" s="39">
        <v>2</v>
      </c>
      <c r="J86" s="45">
        <v>2.3640661938534278E-3</v>
      </c>
      <c r="K86" s="39">
        <v>1</v>
      </c>
      <c r="L86" s="45">
        <v>9.5785440613026804E-4</v>
      </c>
    </row>
    <row r="87" spans="1:12" x14ac:dyDescent="0.25">
      <c r="A87" s="121"/>
      <c r="B87" s="35" t="s">
        <v>212</v>
      </c>
      <c r="C87" s="39">
        <v>3</v>
      </c>
      <c r="D87" s="45">
        <v>4.2553191489361703E-3</v>
      </c>
      <c r="E87" s="39">
        <v>11</v>
      </c>
      <c r="F87" s="45">
        <v>1.5256588072122053E-2</v>
      </c>
      <c r="G87" s="39">
        <v>11</v>
      </c>
      <c r="H87" s="45">
        <v>1.40485312899106E-2</v>
      </c>
      <c r="I87" s="39">
        <v>13</v>
      </c>
      <c r="J87" s="45">
        <v>1.5366430260047281E-2</v>
      </c>
      <c r="K87" s="39">
        <v>17</v>
      </c>
      <c r="L87" s="45">
        <v>1.6283524904214558E-2</v>
      </c>
    </row>
    <row r="88" spans="1:12" x14ac:dyDescent="0.25">
      <c r="A88" s="121"/>
      <c r="B88" s="35" t="s">
        <v>213</v>
      </c>
      <c r="C88" s="39">
        <v>0</v>
      </c>
      <c r="D88" s="45">
        <v>0</v>
      </c>
      <c r="E88" s="39">
        <v>0</v>
      </c>
      <c r="F88" s="45">
        <v>0</v>
      </c>
      <c r="G88" s="39">
        <v>1</v>
      </c>
      <c r="H88" s="45">
        <v>1.277139208173691E-3</v>
      </c>
      <c r="I88" s="39">
        <v>0</v>
      </c>
      <c r="J88" s="45">
        <v>0</v>
      </c>
      <c r="K88" s="39">
        <v>1</v>
      </c>
      <c r="L88" s="45">
        <v>9.5785440613026804E-4</v>
      </c>
    </row>
    <row r="89" spans="1:12" x14ac:dyDescent="0.25">
      <c r="A89" s="121"/>
      <c r="B89" s="35" t="s">
        <v>214</v>
      </c>
      <c r="C89" s="39">
        <v>0</v>
      </c>
      <c r="D89" s="45">
        <v>0</v>
      </c>
      <c r="E89" s="39">
        <v>1</v>
      </c>
      <c r="F89" s="45">
        <v>1.3869625520110957E-3</v>
      </c>
      <c r="G89" s="39">
        <v>6</v>
      </c>
      <c r="H89" s="45">
        <v>7.6628352490421461E-3</v>
      </c>
      <c r="I89" s="39">
        <v>5</v>
      </c>
      <c r="J89" s="45">
        <v>5.9101654846335696E-3</v>
      </c>
      <c r="K89" s="39">
        <v>3</v>
      </c>
      <c r="L89" s="45">
        <v>2.8735632183908046E-3</v>
      </c>
    </row>
    <row r="90" spans="1:12" ht="30" x14ac:dyDescent="0.25">
      <c r="A90" s="121"/>
      <c r="B90" s="35" t="s">
        <v>215</v>
      </c>
      <c r="C90" s="39">
        <v>0</v>
      </c>
      <c r="D90" s="45">
        <v>0</v>
      </c>
      <c r="E90" s="39">
        <v>0</v>
      </c>
      <c r="F90" s="45">
        <v>0</v>
      </c>
      <c r="G90" s="39">
        <v>1</v>
      </c>
      <c r="H90" s="45">
        <v>1.277139208173691E-3</v>
      </c>
      <c r="I90" s="39">
        <v>0</v>
      </c>
      <c r="J90" s="45">
        <v>0</v>
      </c>
      <c r="K90" s="39">
        <v>0</v>
      </c>
      <c r="L90" s="45">
        <v>0</v>
      </c>
    </row>
    <row r="91" spans="1:12" x14ac:dyDescent="0.25">
      <c r="A91" s="71" t="s">
        <v>74</v>
      </c>
      <c r="B91" s="71" t="s">
        <v>75</v>
      </c>
      <c r="C91" s="87" t="s">
        <v>47</v>
      </c>
      <c r="D91" s="88"/>
      <c r="E91" s="87" t="s">
        <v>48</v>
      </c>
      <c r="F91" s="88"/>
      <c r="G91" s="87" t="s">
        <v>49</v>
      </c>
      <c r="H91" s="88"/>
      <c r="I91" s="87" t="s">
        <v>50</v>
      </c>
      <c r="J91" s="88"/>
      <c r="K91" s="87" t="s">
        <v>251</v>
      </c>
      <c r="L91" s="88"/>
    </row>
    <row r="92" spans="1:12" ht="30" x14ac:dyDescent="0.25">
      <c r="A92" s="118" t="s">
        <v>245</v>
      </c>
      <c r="B92" s="35" t="s">
        <v>216</v>
      </c>
      <c r="C92" s="39">
        <v>1</v>
      </c>
      <c r="D92" s="45">
        <v>1.4184397163120568E-3</v>
      </c>
      <c r="E92" s="39">
        <v>16</v>
      </c>
      <c r="F92" s="45">
        <v>2.2191400832177532E-2</v>
      </c>
      <c r="G92" s="39">
        <v>7</v>
      </c>
      <c r="H92" s="45">
        <v>8.9399744572158362E-3</v>
      </c>
      <c r="I92" s="39">
        <v>13</v>
      </c>
      <c r="J92" s="45">
        <v>1.5366430260047281E-2</v>
      </c>
      <c r="K92" s="39">
        <v>18</v>
      </c>
      <c r="L92" s="45">
        <v>1.7241379310344827E-2</v>
      </c>
    </row>
    <row r="93" spans="1:12" ht="30" x14ac:dyDescent="0.25">
      <c r="A93" s="119"/>
      <c r="B93" s="35" t="s">
        <v>217</v>
      </c>
      <c r="C93" s="39">
        <v>0</v>
      </c>
      <c r="D93" s="45">
        <v>0</v>
      </c>
      <c r="E93" s="39">
        <v>5</v>
      </c>
      <c r="F93" s="45">
        <v>6.9348127600554789E-3</v>
      </c>
      <c r="G93" s="39">
        <v>6</v>
      </c>
      <c r="H93" s="45">
        <v>7.6628352490421461E-3</v>
      </c>
      <c r="I93" s="39">
        <v>6</v>
      </c>
      <c r="J93" s="45">
        <v>7.0921985815602835E-3</v>
      </c>
      <c r="K93" s="39">
        <v>8</v>
      </c>
      <c r="L93" s="45">
        <v>7.6628352490421443E-3</v>
      </c>
    </row>
    <row r="94" spans="1:12" x14ac:dyDescent="0.25">
      <c r="A94" s="119"/>
      <c r="B94" s="35" t="s">
        <v>218</v>
      </c>
      <c r="C94" s="39">
        <v>0</v>
      </c>
      <c r="D94" s="45">
        <v>0</v>
      </c>
      <c r="E94" s="39">
        <v>0</v>
      </c>
      <c r="F94" s="45">
        <v>0</v>
      </c>
      <c r="G94" s="39">
        <v>1</v>
      </c>
      <c r="H94" s="45">
        <v>1.277139208173691E-3</v>
      </c>
      <c r="I94" s="39">
        <v>0</v>
      </c>
      <c r="J94" s="45">
        <v>0</v>
      </c>
      <c r="K94" s="39">
        <v>0</v>
      </c>
      <c r="L94" s="45">
        <v>0</v>
      </c>
    </row>
    <row r="95" spans="1:12" x14ac:dyDescent="0.25">
      <c r="A95" s="119"/>
      <c r="B95" s="35" t="s">
        <v>219</v>
      </c>
      <c r="C95" s="39">
        <v>0</v>
      </c>
      <c r="D95" s="45">
        <v>0</v>
      </c>
      <c r="E95" s="39">
        <v>0</v>
      </c>
      <c r="F95" s="45">
        <v>0</v>
      </c>
      <c r="G95" s="39">
        <v>1</v>
      </c>
      <c r="H95" s="45">
        <v>1.277139208173691E-3</v>
      </c>
      <c r="I95" s="39">
        <v>1</v>
      </c>
      <c r="J95" s="45">
        <v>1.1820330969267139E-3</v>
      </c>
      <c r="K95" s="39">
        <v>2</v>
      </c>
      <c r="L95" s="45">
        <v>1.9157088122605361E-3</v>
      </c>
    </row>
    <row r="96" spans="1:12" x14ac:dyDescent="0.25">
      <c r="A96" s="119"/>
      <c r="B96" s="35" t="s">
        <v>220</v>
      </c>
      <c r="C96" s="39">
        <v>0</v>
      </c>
      <c r="D96" s="45">
        <v>0</v>
      </c>
      <c r="E96" s="39">
        <v>6</v>
      </c>
      <c r="F96" s="45">
        <v>8.321775312066574E-3</v>
      </c>
      <c r="G96" s="39">
        <v>9</v>
      </c>
      <c r="H96" s="45">
        <v>1.1494252873563218E-2</v>
      </c>
      <c r="I96" s="39">
        <v>6</v>
      </c>
      <c r="J96" s="45">
        <v>7.0921985815602835E-3</v>
      </c>
      <c r="K96" s="39">
        <v>5</v>
      </c>
      <c r="L96" s="45">
        <v>4.7892720306513406E-3</v>
      </c>
    </row>
    <row r="97" spans="1:12" ht="30" x14ac:dyDescent="0.25">
      <c r="A97" s="119"/>
      <c r="B97" s="35" t="s">
        <v>221</v>
      </c>
      <c r="C97" s="39">
        <v>9</v>
      </c>
      <c r="D97" s="45">
        <v>1.2765957446808512E-2</v>
      </c>
      <c r="E97" s="39">
        <v>12</v>
      </c>
      <c r="F97" s="45">
        <v>1.6643550624133148E-2</v>
      </c>
      <c r="G97" s="39">
        <v>5</v>
      </c>
      <c r="H97" s="45">
        <v>6.3856960408684551E-3</v>
      </c>
      <c r="I97" s="39">
        <v>3</v>
      </c>
      <c r="J97" s="45">
        <v>3.5460992907801418E-3</v>
      </c>
      <c r="K97" s="39">
        <v>13</v>
      </c>
      <c r="L97" s="45">
        <v>1.2452107279693486E-2</v>
      </c>
    </row>
    <row r="98" spans="1:12" ht="30" x14ac:dyDescent="0.25">
      <c r="A98" s="119"/>
      <c r="B98" s="35" t="s">
        <v>222</v>
      </c>
      <c r="C98" s="39">
        <v>2</v>
      </c>
      <c r="D98" s="45">
        <v>2.8368794326241137E-3</v>
      </c>
      <c r="E98" s="39">
        <v>0</v>
      </c>
      <c r="F98" s="45">
        <v>0</v>
      </c>
      <c r="G98" s="39">
        <v>1</v>
      </c>
      <c r="H98" s="45">
        <v>1.277139208173691E-3</v>
      </c>
      <c r="I98" s="39">
        <v>2</v>
      </c>
      <c r="J98" s="45">
        <v>2.3640661938534278E-3</v>
      </c>
      <c r="K98" s="39">
        <v>4</v>
      </c>
      <c r="L98" s="45">
        <v>3.8314176245210722E-3</v>
      </c>
    </row>
    <row r="99" spans="1:12" x14ac:dyDescent="0.25">
      <c r="A99" s="119"/>
      <c r="B99" s="35" t="s">
        <v>223</v>
      </c>
      <c r="C99" s="39">
        <v>19</v>
      </c>
      <c r="D99" s="45">
        <v>2.6950354609929075E-2</v>
      </c>
      <c r="E99" s="39">
        <v>23</v>
      </c>
      <c r="F99" s="45">
        <v>3.1900138696255201E-2</v>
      </c>
      <c r="G99" s="39">
        <v>23</v>
      </c>
      <c r="H99" s="45">
        <v>2.9374201787994894E-2</v>
      </c>
      <c r="I99" s="39">
        <v>12</v>
      </c>
      <c r="J99" s="45">
        <v>1.4184397163120567E-2</v>
      </c>
      <c r="K99" s="39">
        <v>17</v>
      </c>
      <c r="L99" s="45">
        <v>1.6283524904214558E-2</v>
      </c>
    </row>
    <row r="100" spans="1:12" ht="30" x14ac:dyDescent="0.25">
      <c r="A100" s="119"/>
      <c r="B100" s="35" t="s">
        <v>224</v>
      </c>
      <c r="C100" s="39">
        <v>0</v>
      </c>
      <c r="D100" s="45">
        <v>0</v>
      </c>
      <c r="E100" s="39">
        <v>1</v>
      </c>
      <c r="F100" s="45">
        <v>1.3869625520110957E-3</v>
      </c>
      <c r="G100" s="39">
        <v>0</v>
      </c>
      <c r="H100" s="45">
        <v>0</v>
      </c>
      <c r="I100" s="39">
        <v>1</v>
      </c>
      <c r="J100" s="45">
        <v>1.1820330969267139E-3</v>
      </c>
      <c r="K100" s="39">
        <v>1</v>
      </c>
      <c r="L100" s="45">
        <v>9.5785440613026804E-4</v>
      </c>
    </row>
    <row r="101" spans="1:12" ht="30" x14ac:dyDescent="0.25">
      <c r="A101" s="119"/>
      <c r="B101" s="35" t="s">
        <v>261</v>
      </c>
      <c r="C101" s="39">
        <v>0</v>
      </c>
      <c r="D101" s="45">
        <v>0</v>
      </c>
      <c r="E101" s="39">
        <v>0</v>
      </c>
      <c r="F101" s="45">
        <v>0</v>
      </c>
      <c r="G101" s="39">
        <v>0</v>
      </c>
      <c r="H101" s="45">
        <v>0</v>
      </c>
      <c r="I101" s="39">
        <v>0</v>
      </c>
      <c r="J101" s="45">
        <v>0</v>
      </c>
      <c r="K101" s="39">
        <v>1</v>
      </c>
      <c r="L101" s="45">
        <v>9.5785440613026804E-4</v>
      </c>
    </row>
    <row r="102" spans="1:12" x14ac:dyDescent="0.25">
      <c r="A102" s="119"/>
      <c r="B102" s="35" t="s">
        <v>225</v>
      </c>
      <c r="C102" s="39">
        <v>20</v>
      </c>
      <c r="D102" s="45">
        <v>2.8368794326241134E-2</v>
      </c>
      <c r="E102" s="39">
        <v>19</v>
      </c>
      <c r="F102" s="45">
        <v>2.635228848821082E-2</v>
      </c>
      <c r="G102" s="39">
        <v>22</v>
      </c>
      <c r="H102" s="45">
        <v>2.8097062579821201E-2</v>
      </c>
      <c r="I102" s="39">
        <v>14</v>
      </c>
      <c r="J102" s="45">
        <v>1.6548463356973995E-2</v>
      </c>
      <c r="K102" s="39">
        <v>14</v>
      </c>
      <c r="L102" s="45">
        <v>1.3409961685823755E-2</v>
      </c>
    </row>
    <row r="103" spans="1:12" x14ac:dyDescent="0.25">
      <c r="A103" s="119"/>
      <c r="B103" s="35" t="s">
        <v>226</v>
      </c>
      <c r="C103" s="39">
        <v>0</v>
      </c>
      <c r="D103" s="45">
        <v>0</v>
      </c>
      <c r="E103" s="39">
        <v>0</v>
      </c>
      <c r="F103" s="45">
        <v>0</v>
      </c>
      <c r="G103" s="39">
        <v>1</v>
      </c>
      <c r="H103" s="45">
        <v>1.277139208173691E-3</v>
      </c>
      <c r="I103" s="39">
        <v>2</v>
      </c>
      <c r="J103" s="45">
        <v>2.3640661938534278E-3</v>
      </c>
      <c r="K103" s="39">
        <v>3</v>
      </c>
      <c r="L103" s="45">
        <v>2.8735632183908046E-3</v>
      </c>
    </row>
    <row r="104" spans="1:12" x14ac:dyDescent="0.25">
      <c r="A104" s="119"/>
      <c r="B104" s="35" t="s">
        <v>227</v>
      </c>
      <c r="C104" s="39">
        <v>0</v>
      </c>
      <c r="D104" s="45">
        <v>0</v>
      </c>
      <c r="E104" s="39">
        <v>0</v>
      </c>
      <c r="F104" s="45">
        <v>0</v>
      </c>
      <c r="G104" s="39">
        <v>5</v>
      </c>
      <c r="H104" s="45">
        <v>6.3856960408684551E-3</v>
      </c>
      <c r="I104" s="39">
        <v>1</v>
      </c>
      <c r="J104" s="45">
        <v>1.1820330969267139E-3</v>
      </c>
      <c r="K104" s="39">
        <v>2</v>
      </c>
      <c r="L104" s="45">
        <v>1.9157088122605361E-3</v>
      </c>
    </row>
    <row r="105" spans="1:12" x14ac:dyDescent="0.25">
      <c r="A105" s="119"/>
      <c r="B105" s="35" t="s">
        <v>228</v>
      </c>
      <c r="C105" s="39">
        <v>1</v>
      </c>
      <c r="D105" s="45">
        <v>1.4184397163120568E-3</v>
      </c>
      <c r="E105" s="39">
        <v>6</v>
      </c>
      <c r="F105" s="45">
        <v>8.321775312066574E-3</v>
      </c>
      <c r="G105" s="39">
        <v>4</v>
      </c>
      <c r="H105" s="45">
        <v>5.108556832694764E-3</v>
      </c>
      <c r="I105" s="39">
        <v>4</v>
      </c>
      <c r="J105" s="45">
        <v>4.7281323877068557E-3</v>
      </c>
      <c r="K105" s="39">
        <v>3</v>
      </c>
      <c r="L105" s="45">
        <v>2.8735632183908046E-3</v>
      </c>
    </row>
    <row r="106" spans="1:12" x14ac:dyDescent="0.25">
      <c r="A106" s="120"/>
      <c r="B106" s="35" t="s">
        <v>229</v>
      </c>
      <c r="C106" s="39">
        <v>0</v>
      </c>
      <c r="D106" s="45">
        <v>0</v>
      </c>
      <c r="E106" s="39">
        <v>1</v>
      </c>
      <c r="F106" s="45">
        <v>1.3869625520110957E-3</v>
      </c>
      <c r="G106" s="39">
        <v>1</v>
      </c>
      <c r="H106" s="45">
        <v>1.277139208173691E-3</v>
      </c>
      <c r="I106" s="39">
        <v>0</v>
      </c>
      <c r="J106" s="45">
        <v>0</v>
      </c>
      <c r="K106" s="39">
        <v>0</v>
      </c>
      <c r="L106" s="45">
        <v>0</v>
      </c>
    </row>
    <row r="107" spans="1:12" x14ac:dyDescent="0.25">
      <c r="A107" s="71" t="s">
        <v>74</v>
      </c>
      <c r="B107" s="71" t="s">
        <v>75</v>
      </c>
      <c r="C107" s="87" t="s">
        <v>47</v>
      </c>
      <c r="D107" s="88"/>
      <c r="E107" s="87" t="s">
        <v>48</v>
      </c>
      <c r="F107" s="88"/>
      <c r="G107" s="87" t="s">
        <v>49</v>
      </c>
      <c r="H107" s="88"/>
      <c r="I107" s="87" t="s">
        <v>50</v>
      </c>
      <c r="J107" s="88"/>
      <c r="K107" s="87" t="s">
        <v>251</v>
      </c>
      <c r="L107" s="88"/>
    </row>
    <row r="108" spans="1:12" x14ac:dyDescent="0.25">
      <c r="A108" s="73" t="s">
        <v>254</v>
      </c>
      <c r="B108" s="35" t="s">
        <v>255</v>
      </c>
      <c r="C108" s="39">
        <v>0</v>
      </c>
      <c r="D108" s="45">
        <v>0</v>
      </c>
      <c r="E108" s="39">
        <v>0</v>
      </c>
      <c r="F108" s="45">
        <v>0</v>
      </c>
      <c r="G108" s="39">
        <v>0</v>
      </c>
      <c r="H108" s="45">
        <v>0</v>
      </c>
      <c r="I108" s="39">
        <v>0</v>
      </c>
      <c r="J108" s="45">
        <v>0</v>
      </c>
      <c r="K108" s="39">
        <v>3</v>
      </c>
      <c r="L108" s="45">
        <v>2.8735632183908046E-3</v>
      </c>
    </row>
    <row r="109" spans="1:12" ht="30" x14ac:dyDescent="0.25">
      <c r="A109" s="121" t="s">
        <v>129</v>
      </c>
      <c r="B109" s="35" t="s">
        <v>230</v>
      </c>
      <c r="C109" s="39">
        <v>25</v>
      </c>
      <c r="D109" s="45">
        <v>3.5460992907801414E-2</v>
      </c>
      <c r="E109" s="39">
        <v>20</v>
      </c>
      <c r="F109" s="45">
        <v>2.7739251040221916E-2</v>
      </c>
      <c r="G109" s="39">
        <v>26</v>
      </c>
      <c r="H109" s="45">
        <v>3.3205619412515965E-2</v>
      </c>
      <c r="I109" s="39">
        <v>51</v>
      </c>
      <c r="J109" s="45">
        <v>6.0283687943262408E-2</v>
      </c>
      <c r="K109" s="39">
        <v>46</v>
      </c>
      <c r="L109" s="45">
        <v>4.4061302681992334E-2</v>
      </c>
    </row>
    <row r="110" spans="1:12" ht="30" x14ac:dyDescent="0.25">
      <c r="A110" s="121"/>
      <c r="B110" s="35" t="s">
        <v>231</v>
      </c>
      <c r="C110" s="39">
        <v>30</v>
      </c>
      <c r="D110" s="45">
        <v>4.2553191489361701E-2</v>
      </c>
      <c r="E110" s="39">
        <v>30</v>
      </c>
      <c r="F110" s="45">
        <v>4.1608876560332873E-2</v>
      </c>
      <c r="G110" s="39">
        <v>32</v>
      </c>
      <c r="H110" s="45">
        <v>4.0868454661558112E-2</v>
      </c>
      <c r="I110" s="39">
        <v>53</v>
      </c>
      <c r="J110" s="45">
        <v>6.2647754137115846E-2</v>
      </c>
      <c r="K110" s="39">
        <v>62</v>
      </c>
      <c r="L110" s="45">
        <v>5.938697318007663E-2</v>
      </c>
    </row>
    <row r="111" spans="1:12" ht="30" x14ac:dyDescent="0.25">
      <c r="A111" s="121"/>
      <c r="B111" s="35" t="s">
        <v>232</v>
      </c>
      <c r="C111" s="39">
        <v>37</v>
      </c>
      <c r="D111" s="45">
        <v>5.2482269503546099E-2</v>
      </c>
      <c r="E111" s="39">
        <v>26</v>
      </c>
      <c r="F111" s="45">
        <v>3.6061026352288493E-2</v>
      </c>
      <c r="G111" s="39">
        <v>27</v>
      </c>
      <c r="H111" s="45">
        <v>3.4482758620689655E-2</v>
      </c>
      <c r="I111" s="39">
        <v>25</v>
      </c>
      <c r="J111" s="45">
        <v>2.955082742316785E-2</v>
      </c>
      <c r="K111" s="39">
        <v>39</v>
      </c>
      <c r="L111" s="45">
        <v>3.7356321839080463E-2</v>
      </c>
    </row>
    <row r="112" spans="1:12" ht="30" x14ac:dyDescent="0.25">
      <c r="A112" s="121"/>
      <c r="B112" s="35" t="s">
        <v>233</v>
      </c>
      <c r="C112" s="39">
        <v>1</v>
      </c>
      <c r="D112" s="45">
        <v>1.4184397163120568E-3</v>
      </c>
      <c r="E112" s="39">
        <v>1</v>
      </c>
      <c r="F112" s="45">
        <v>1.3869625520110957E-3</v>
      </c>
      <c r="G112" s="39">
        <v>0</v>
      </c>
      <c r="H112" s="45">
        <v>0</v>
      </c>
      <c r="I112" s="39">
        <v>2</v>
      </c>
      <c r="J112" s="45">
        <v>2.3640661938534278E-3</v>
      </c>
      <c r="K112" s="39">
        <v>1</v>
      </c>
      <c r="L112" s="45">
        <v>9.5785440613026804E-4</v>
      </c>
    </row>
    <row r="113" spans="1:12" ht="30" x14ac:dyDescent="0.25">
      <c r="A113" s="121"/>
      <c r="B113" s="35" t="s">
        <v>234</v>
      </c>
      <c r="C113" s="39">
        <v>1</v>
      </c>
      <c r="D113" s="45">
        <v>1.4184397163120568E-3</v>
      </c>
      <c r="E113" s="39">
        <v>2</v>
      </c>
      <c r="F113" s="45">
        <v>2.7739251040221915E-3</v>
      </c>
      <c r="G113" s="39">
        <v>2</v>
      </c>
      <c r="H113" s="45">
        <v>2.554278416347382E-3</v>
      </c>
      <c r="I113" s="39">
        <v>4</v>
      </c>
      <c r="J113" s="45">
        <v>4.7281323877068557E-3</v>
      </c>
      <c r="K113" s="39">
        <v>0</v>
      </c>
      <c r="L113" s="45">
        <v>0</v>
      </c>
    </row>
    <row r="114" spans="1:12" ht="30" x14ac:dyDescent="0.25">
      <c r="A114" s="121"/>
      <c r="B114" s="35" t="s">
        <v>235</v>
      </c>
      <c r="C114" s="39">
        <v>5</v>
      </c>
      <c r="D114" s="45">
        <v>7.0921985815602835E-3</v>
      </c>
      <c r="E114" s="39">
        <v>9</v>
      </c>
      <c r="F114" s="45">
        <v>1.2482662968099861E-2</v>
      </c>
      <c r="G114" s="39">
        <v>11</v>
      </c>
      <c r="H114" s="45">
        <v>1.40485312899106E-2</v>
      </c>
      <c r="I114" s="39">
        <v>11</v>
      </c>
      <c r="J114" s="45">
        <v>1.3002364066193855E-2</v>
      </c>
      <c r="K114" s="39">
        <v>14</v>
      </c>
      <c r="L114" s="45">
        <v>1.3409961685823755E-2</v>
      </c>
    </row>
    <row r="115" spans="1:12" ht="30" x14ac:dyDescent="0.25">
      <c r="A115" s="121"/>
      <c r="B115" s="35" t="s">
        <v>236</v>
      </c>
      <c r="C115" s="39">
        <v>14</v>
      </c>
      <c r="D115" s="45">
        <v>1.9858156028368795E-2</v>
      </c>
      <c r="E115" s="39">
        <v>19</v>
      </c>
      <c r="F115" s="45">
        <v>2.635228848821082E-2</v>
      </c>
      <c r="G115" s="39">
        <v>21</v>
      </c>
      <c r="H115" s="45">
        <v>2.681992337164751E-2</v>
      </c>
      <c r="I115" s="39">
        <v>19</v>
      </c>
      <c r="J115" s="45">
        <v>2.2458628841607563E-2</v>
      </c>
      <c r="K115" s="39">
        <v>15</v>
      </c>
      <c r="L115" s="45">
        <v>1.4367816091954023E-2</v>
      </c>
    </row>
    <row r="116" spans="1:12" ht="30" x14ac:dyDescent="0.25">
      <c r="A116" s="121"/>
      <c r="B116" s="35" t="s">
        <v>237</v>
      </c>
      <c r="C116" s="39">
        <v>1</v>
      </c>
      <c r="D116" s="45">
        <v>1.4184397163120568E-3</v>
      </c>
      <c r="E116" s="39">
        <v>1</v>
      </c>
      <c r="F116" s="45">
        <v>1.3869625520110957E-3</v>
      </c>
      <c r="G116" s="39">
        <v>4</v>
      </c>
      <c r="H116" s="45">
        <v>5.108556832694764E-3</v>
      </c>
      <c r="I116" s="39">
        <v>7</v>
      </c>
      <c r="J116" s="45">
        <v>8.2742316784869974E-3</v>
      </c>
      <c r="K116" s="39">
        <v>0</v>
      </c>
      <c r="L116" s="45">
        <v>0</v>
      </c>
    </row>
    <row r="117" spans="1:12" ht="30" x14ac:dyDescent="0.25">
      <c r="A117" s="121"/>
      <c r="B117" s="35" t="s">
        <v>238</v>
      </c>
      <c r="C117" s="39">
        <v>43</v>
      </c>
      <c r="D117" s="45">
        <v>6.0992907801418444E-2</v>
      </c>
      <c r="E117" s="39">
        <v>41</v>
      </c>
      <c r="F117" s="45">
        <v>5.6865464632454926E-2</v>
      </c>
      <c r="G117" s="39">
        <v>55</v>
      </c>
      <c r="H117" s="45">
        <v>7.0242656449553006E-2</v>
      </c>
      <c r="I117" s="39">
        <v>66</v>
      </c>
      <c r="J117" s="45">
        <v>7.8014184397163122E-2</v>
      </c>
      <c r="K117" s="39">
        <v>66</v>
      </c>
      <c r="L117" s="45">
        <v>6.3218390804597707E-2</v>
      </c>
    </row>
    <row r="118" spans="1:12" ht="30" x14ac:dyDescent="0.25">
      <c r="A118" s="121"/>
      <c r="B118" s="35" t="s">
        <v>239</v>
      </c>
      <c r="C118" s="39">
        <v>0</v>
      </c>
      <c r="D118" s="45">
        <v>0</v>
      </c>
      <c r="E118" s="39">
        <v>0</v>
      </c>
      <c r="F118" s="45">
        <v>0</v>
      </c>
      <c r="G118" s="39">
        <v>2</v>
      </c>
      <c r="H118" s="45">
        <v>2.554278416347382E-3</v>
      </c>
      <c r="I118" s="39">
        <v>1</v>
      </c>
      <c r="J118" s="45">
        <v>1.1820330969267139E-3</v>
      </c>
      <c r="K118" s="39">
        <v>2</v>
      </c>
      <c r="L118" s="45">
        <v>1.9157088122605361E-3</v>
      </c>
    </row>
    <row r="119" spans="1:12" ht="30" x14ac:dyDescent="0.25">
      <c r="A119" s="121"/>
      <c r="B119" s="35" t="s">
        <v>240</v>
      </c>
      <c r="C119" s="39">
        <v>3</v>
      </c>
      <c r="D119" s="45">
        <v>4.2553191489361703E-3</v>
      </c>
      <c r="E119" s="39">
        <v>3</v>
      </c>
      <c r="F119" s="45">
        <v>4.160887656033287E-3</v>
      </c>
      <c r="G119" s="39">
        <v>4</v>
      </c>
      <c r="H119" s="45">
        <v>5.108556832694764E-3</v>
      </c>
      <c r="I119" s="39">
        <v>2</v>
      </c>
      <c r="J119" s="45">
        <v>2.3640661938534278E-3</v>
      </c>
      <c r="K119" s="39">
        <v>5</v>
      </c>
      <c r="L119" s="45">
        <v>4.7892720306513406E-3</v>
      </c>
    </row>
    <row r="120" spans="1:12" ht="30" x14ac:dyDescent="0.25">
      <c r="A120" s="121"/>
      <c r="B120" s="35" t="s">
        <v>241</v>
      </c>
      <c r="C120" s="39">
        <v>0</v>
      </c>
      <c r="D120" s="45">
        <v>0</v>
      </c>
      <c r="E120" s="39">
        <v>2</v>
      </c>
      <c r="F120" s="45">
        <v>2.7739251040221915E-3</v>
      </c>
      <c r="G120" s="39">
        <v>0</v>
      </c>
      <c r="H120" s="45">
        <v>0</v>
      </c>
      <c r="I120" s="39">
        <v>0</v>
      </c>
      <c r="J120" s="45">
        <v>0</v>
      </c>
      <c r="K120" s="39">
        <v>0</v>
      </c>
      <c r="L120" s="45">
        <v>0</v>
      </c>
    </row>
    <row r="121" spans="1:12" ht="30" x14ac:dyDescent="0.25">
      <c r="A121" s="121"/>
      <c r="B121" s="35" t="s">
        <v>242</v>
      </c>
      <c r="C121" s="39">
        <v>8</v>
      </c>
      <c r="D121" s="45">
        <v>1.1347517730496455E-2</v>
      </c>
      <c r="E121" s="39">
        <v>3</v>
      </c>
      <c r="F121" s="45">
        <v>4.160887656033287E-3</v>
      </c>
      <c r="G121" s="39">
        <v>5</v>
      </c>
      <c r="H121" s="45">
        <v>6.3856960408684551E-3</v>
      </c>
      <c r="I121" s="39">
        <v>6</v>
      </c>
      <c r="J121" s="45">
        <v>7.0921985815602835E-3</v>
      </c>
      <c r="K121" s="39">
        <v>3</v>
      </c>
      <c r="L121" s="45">
        <v>2.8735632183908046E-3</v>
      </c>
    </row>
    <row r="122" spans="1:12" x14ac:dyDescent="0.25">
      <c r="A122" s="71" t="s">
        <v>74</v>
      </c>
      <c r="B122" s="71" t="s">
        <v>75</v>
      </c>
      <c r="C122" s="87" t="s">
        <v>47</v>
      </c>
      <c r="D122" s="88"/>
      <c r="E122" s="87" t="s">
        <v>48</v>
      </c>
      <c r="F122" s="88"/>
      <c r="G122" s="87" t="s">
        <v>49</v>
      </c>
      <c r="H122" s="88"/>
      <c r="I122" s="87" t="s">
        <v>50</v>
      </c>
      <c r="J122" s="88"/>
      <c r="K122" s="87" t="s">
        <v>251</v>
      </c>
      <c r="L122" s="88"/>
    </row>
    <row r="123" spans="1:12" x14ac:dyDescent="0.25">
      <c r="A123" s="42" t="s">
        <v>132</v>
      </c>
      <c r="B123" s="35" t="s">
        <v>243</v>
      </c>
      <c r="C123" s="39">
        <v>0</v>
      </c>
      <c r="D123" s="45">
        <v>0</v>
      </c>
      <c r="E123" s="39">
        <v>0</v>
      </c>
      <c r="F123" s="45">
        <v>0</v>
      </c>
      <c r="G123" s="39">
        <v>1</v>
      </c>
      <c r="H123" s="45">
        <v>1.277139208173691E-3</v>
      </c>
      <c r="I123" s="39">
        <v>0</v>
      </c>
      <c r="J123" s="45">
        <v>0</v>
      </c>
      <c r="K123" s="39">
        <v>0</v>
      </c>
      <c r="L123" s="45">
        <v>0</v>
      </c>
    </row>
    <row r="124" spans="1:12" x14ac:dyDescent="0.25">
      <c r="A124" s="121" t="s">
        <v>134</v>
      </c>
      <c r="B124" s="35" t="s">
        <v>135</v>
      </c>
      <c r="C124" s="39">
        <v>1</v>
      </c>
      <c r="D124" s="45">
        <v>1.4184397163120568E-3</v>
      </c>
      <c r="E124" s="39">
        <v>0</v>
      </c>
      <c r="F124" s="45">
        <v>0</v>
      </c>
      <c r="G124" s="39">
        <v>0</v>
      </c>
      <c r="H124" s="45">
        <v>0</v>
      </c>
      <c r="I124" s="39">
        <v>2</v>
      </c>
      <c r="J124" s="45">
        <v>2.3640661938534278E-3</v>
      </c>
      <c r="K124" s="39">
        <v>0</v>
      </c>
      <c r="L124" s="45">
        <v>0</v>
      </c>
    </row>
    <row r="125" spans="1:12" x14ac:dyDescent="0.25">
      <c r="A125" s="121"/>
      <c r="B125" s="35" t="s">
        <v>136</v>
      </c>
      <c r="C125" s="39">
        <v>7</v>
      </c>
      <c r="D125" s="45">
        <v>9.9290780141843976E-3</v>
      </c>
      <c r="E125" s="39">
        <v>2</v>
      </c>
      <c r="F125" s="45">
        <v>2.7739251040221915E-3</v>
      </c>
      <c r="G125" s="39">
        <v>2</v>
      </c>
      <c r="H125" s="45">
        <v>2.554278416347382E-3</v>
      </c>
      <c r="I125" s="39">
        <v>1</v>
      </c>
      <c r="J125" s="45">
        <v>1.1820330969267139E-3</v>
      </c>
      <c r="K125" s="39">
        <v>5</v>
      </c>
      <c r="L125" s="45">
        <v>4.7892720306513406E-3</v>
      </c>
    </row>
    <row r="126" spans="1:12" x14ac:dyDescent="0.25">
      <c r="A126" s="121"/>
      <c r="B126" s="35" t="s">
        <v>137</v>
      </c>
      <c r="C126" s="39">
        <v>8</v>
      </c>
      <c r="D126" s="45">
        <v>1.1347517730496455E-2</v>
      </c>
      <c r="E126" s="39">
        <v>0</v>
      </c>
      <c r="F126" s="45">
        <v>0</v>
      </c>
      <c r="G126" s="39">
        <v>8</v>
      </c>
      <c r="H126" s="45">
        <v>1.0217113665389528E-2</v>
      </c>
      <c r="I126" s="39">
        <v>4</v>
      </c>
      <c r="J126" s="45">
        <v>4.7281323877068557E-3</v>
      </c>
      <c r="K126" s="39">
        <v>10</v>
      </c>
      <c r="L126" s="45">
        <v>9.5785440613026813E-3</v>
      </c>
    </row>
    <row r="127" spans="1:12" x14ac:dyDescent="0.25">
      <c r="A127" s="121"/>
      <c r="B127" s="35" t="s">
        <v>138</v>
      </c>
      <c r="C127" s="39">
        <v>5</v>
      </c>
      <c r="D127" s="45">
        <v>7.0921985815602835E-3</v>
      </c>
      <c r="E127" s="39">
        <v>2</v>
      </c>
      <c r="F127" s="45">
        <v>2.7739251040221915E-3</v>
      </c>
      <c r="G127" s="39">
        <v>0</v>
      </c>
      <c r="H127" s="45">
        <v>0</v>
      </c>
      <c r="I127" s="39">
        <v>0</v>
      </c>
      <c r="J127" s="45">
        <v>0</v>
      </c>
      <c r="K127" s="39">
        <v>0</v>
      </c>
      <c r="L127" s="45">
        <v>0</v>
      </c>
    </row>
    <row r="128" spans="1:12" x14ac:dyDescent="0.25">
      <c r="A128" s="121"/>
      <c r="B128" s="35" t="s">
        <v>139</v>
      </c>
      <c r="C128" s="39">
        <v>7</v>
      </c>
      <c r="D128" s="45">
        <v>9.9290780141843976E-3</v>
      </c>
      <c r="E128" s="39">
        <v>7</v>
      </c>
      <c r="F128" s="45">
        <v>9.7087378640776708E-3</v>
      </c>
      <c r="G128" s="39">
        <v>11</v>
      </c>
      <c r="H128" s="45">
        <v>1.40485312899106E-2</v>
      </c>
      <c r="I128" s="39">
        <v>8</v>
      </c>
      <c r="J128" s="45">
        <v>9.4562647754137114E-3</v>
      </c>
      <c r="K128" s="39">
        <v>7</v>
      </c>
      <c r="L128" s="45">
        <v>6.7049808429118776E-3</v>
      </c>
    </row>
    <row r="129" spans="1:12" ht="30" x14ac:dyDescent="0.25">
      <c r="A129" s="121"/>
      <c r="B129" s="35" t="s">
        <v>140</v>
      </c>
      <c r="C129" s="39">
        <v>2</v>
      </c>
      <c r="D129" s="45">
        <v>2.8368794326241137E-3</v>
      </c>
      <c r="E129" s="39">
        <v>2</v>
      </c>
      <c r="F129" s="45">
        <v>2.7739251040221915E-3</v>
      </c>
      <c r="G129" s="39">
        <v>1</v>
      </c>
      <c r="H129" s="45">
        <v>1.277139208173691E-3</v>
      </c>
      <c r="I129" s="39">
        <v>2</v>
      </c>
      <c r="J129" s="45">
        <v>2.3640661938534278E-3</v>
      </c>
      <c r="K129" s="39">
        <v>2</v>
      </c>
      <c r="L129" s="45">
        <v>1.9157088122605361E-3</v>
      </c>
    </row>
    <row r="130" spans="1:12" x14ac:dyDescent="0.25">
      <c r="A130" s="121"/>
      <c r="B130" s="35" t="s">
        <v>141</v>
      </c>
      <c r="C130" s="39">
        <v>2</v>
      </c>
      <c r="D130" s="45">
        <v>2.8368794326241137E-3</v>
      </c>
      <c r="E130" s="39">
        <v>2</v>
      </c>
      <c r="F130" s="45">
        <v>2.7739251040221915E-3</v>
      </c>
      <c r="G130" s="39">
        <v>11</v>
      </c>
      <c r="H130" s="45">
        <v>1.40485312899106E-2</v>
      </c>
      <c r="I130" s="39">
        <v>4</v>
      </c>
      <c r="J130" s="45">
        <v>4.7281323877068557E-3</v>
      </c>
      <c r="K130" s="39">
        <v>7</v>
      </c>
      <c r="L130" s="45">
        <v>6.7049808429118776E-3</v>
      </c>
    </row>
    <row r="131" spans="1:12" x14ac:dyDescent="0.25">
      <c r="A131" s="121"/>
      <c r="B131" s="35" t="s">
        <v>142</v>
      </c>
      <c r="C131" s="39">
        <v>3</v>
      </c>
      <c r="D131" s="45">
        <v>4.2553191489361703E-3</v>
      </c>
      <c r="E131" s="39">
        <v>1</v>
      </c>
      <c r="F131" s="45">
        <v>1.3869625520110957E-3</v>
      </c>
      <c r="G131" s="39">
        <v>2</v>
      </c>
      <c r="H131" s="45">
        <v>2.554278416347382E-3</v>
      </c>
      <c r="I131" s="39">
        <v>1</v>
      </c>
      <c r="J131" s="45">
        <v>1.1820330969267139E-3</v>
      </c>
      <c r="K131" s="39">
        <v>1</v>
      </c>
      <c r="L131" s="45">
        <v>9.5785440613026804E-4</v>
      </c>
    </row>
    <row r="132" spans="1:12" x14ac:dyDescent="0.25">
      <c r="A132" s="117" t="s">
        <v>244</v>
      </c>
      <c r="B132" s="117"/>
      <c r="C132" s="40">
        <f t="shared" ref="C132:L132" si="0">SUM(C3:C131)</f>
        <v>705</v>
      </c>
      <c r="D132" s="41">
        <f t="shared" si="0"/>
        <v>1.0000000000000002</v>
      </c>
      <c r="E132" s="40">
        <f t="shared" si="0"/>
        <v>721</v>
      </c>
      <c r="F132" s="41">
        <f t="shared" si="0"/>
        <v>0.99999999999999967</v>
      </c>
      <c r="G132" s="40">
        <f t="shared" si="0"/>
        <v>783</v>
      </c>
      <c r="H132" s="41">
        <f t="shared" si="0"/>
        <v>1.0000000000000002</v>
      </c>
      <c r="I132" s="40">
        <f t="shared" si="0"/>
        <v>846</v>
      </c>
      <c r="J132" s="41">
        <f t="shared" si="0"/>
        <v>0.99999999999999978</v>
      </c>
      <c r="K132" s="75">
        <f t="shared" si="0"/>
        <v>1044</v>
      </c>
      <c r="L132" s="41">
        <f t="shared" si="0"/>
        <v>1.0000000000000007</v>
      </c>
    </row>
  </sheetData>
  <mergeCells count="55">
    <mergeCell ref="A5:A7"/>
    <mergeCell ref="A1:L1"/>
    <mergeCell ref="C2:D2"/>
    <mergeCell ref="E2:F2"/>
    <mergeCell ref="G2:H2"/>
    <mergeCell ref="I2:J2"/>
    <mergeCell ref="K2:L2"/>
    <mergeCell ref="G46:H46"/>
    <mergeCell ref="I46:J46"/>
    <mergeCell ref="K46:L46"/>
    <mergeCell ref="A44:A45"/>
    <mergeCell ref="A27:A31"/>
    <mergeCell ref="A36:A38"/>
    <mergeCell ref="A39:A41"/>
    <mergeCell ref="C46:D46"/>
    <mergeCell ref="E46:F46"/>
    <mergeCell ref="A132:B132"/>
    <mergeCell ref="A9:A11"/>
    <mergeCell ref="A14:A16"/>
    <mergeCell ref="A17:A20"/>
    <mergeCell ref="A21:A22"/>
    <mergeCell ref="A74:A90"/>
    <mergeCell ref="A92:A106"/>
    <mergeCell ref="A47:A53"/>
    <mergeCell ref="A57:A58"/>
    <mergeCell ref="A59:A66"/>
    <mergeCell ref="A109:A121"/>
    <mergeCell ref="A124:A131"/>
    <mergeCell ref="A23:A24"/>
    <mergeCell ref="A12:A13"/>
    <mergeCell ref="C26:D26"/>
    <mergeCell ref="E26:F26"/>
    <mergeCell ref="G26:H26"/>
    <mergeCell ref="I26:J26"/>
    <mergeCell ref="K26:L26"/>
    <mergeCell ref="C107:D107"/>
    <mergeCell ref="E107:F107"/>
    <mergeCell ref="G107:H107"/>
    <mergeCell ref="I107:J107"/>
    <mergeCell ref="K107:L107"/>
    <mergeCell ref="C67:D67"/>
    <mergeCell ref="E67:F67"/>
    <mergeCell ref="G67:H67"/>
    <mergeCell ref="I67:J67"/>
    <mergeCell ref="K67:L67"/>
    <mergeCell ref="C91:D91"/>
    <mergeCell ref="E91:F91"/>
    <mergeCell ref="G91:H91"/>
    <mergeCell ref="I91:J91"/>
    <mergeCell ref="K91:L91"/>
    <mergeCell ref="C122:D122"/>
    <mergeCell ref="E122:F122"/>
    <mergeCell ref="G122:H122"/>
    <mergeCell ref="I122:J122"/>
    <mergeCell ref="K122:L122"/>
  </mergeCells>
  <pageMargins left="0.7" right="0.7" top="0.75" bottom="0.75" header="0.3" footer="0.3"/>
  <pageSetup scale="88" fitToWidth="0" fitToHeight="0" orientation="landscape" verticalDpi="1200" r:id="rId1"/>
  <headerFooter>
    <oddHeader>&amp;CCuyamaca College Program Review 2018-2019</oddHeader>
    <oddFooter>&amp;CInstitutional Effectiveness, Success, and Equity Office (Augst 2018)</oddFooter>
  </headerFooter>
  <rowBreaks count="6" manualBreakCount="6">
    <brk id="25" max="16383" man="1"/>
    <brk id="45" max="16383" man="1"/>
    <brk id="66" max="11" man="1"/>
    <brk id="90" max="16383" man="1"/>
    <brk id="106" max="16383" man="1"/>
    <brk id="12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activeCell="J35" sqref="J35"/>
    </sheetView>
  </sheetViews>
  <sheetFormatPr defaultRowHeight="15" x14ac:dyDescent="0.25"/>
  <cols>
    <col min="1" max="1" width="15.42578125" customWidth="1"/>
    <col min="2" max="11" width="11.7109375" customWidth="1"/>
  </cols>
  <sheetData>
    <row r="1" spans="1:11" ht="30" customHeight="1" x14ac:dyDescent="0.25">
      <c r="A1" s="107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45" x14ac:dyDescent="0.25">
      <c r="A2" s="29" t="s">
        <v>29</v>
      </c>
      <c r="B2" s="11" t="s">
        <v>36</v>
      </c>
      <c r="C2" s="11" t="s">
        <v>37</v>
      </c>
      <c r="D2" s="11" t="s">
        <v>38</v>
      </c>
      <c r="E2" s="11" t="s">
        <v>39</v>
      </c>
      <c r="F2" s="11" t="s">
        <v>40</v>
      </c>
      <c r="G2" s="11" t="s">
        <v>41</v>
      </c>
      <c r="H2" s="11" t="s">
        <v>42</v>
      </c>
      <c r="I2" s="11" t="s">
        <v>43</v>
      </c>
      <c r="J2" s="11" t="s">
        <v>44</v>
      </c>
      <c r="K2" s="11" t="s">
        <v>45</v>
      </c>
    </row>
    <row r="3" spans="1:11" x14ac:dyDescent="0.25">
      <c r="A3" s="1" t="s">
        <v>262</v>
      </c>
      <c r="B3" s="24">
        <v>769</v>
      </c>
      <c r="C3" s="25">
        <v>80876.668836251905</v>
      </c>
      <c r="D3" s="26">
        <f>C3/F3</f>
        <v>437.20308690770628</v>
      </c>
      <c r="E3" s="25">
        <v>2652.6794374258966</v>
      </c>
      <c r="F3" s="25">
        <v>184.98649999999884</v>
      </c>
      <c r="G3" s="27">
        <v>133.09149999999875</v>
      </c>
      <c r="H3" s="26">
        <f>E3/F3</f>
        <v>14.339854191662166</v>
      </c>
      <c r="I3" s="24">
        <v>22153</v>
      </c>
      <c r="J3" s="24">
        <v>26250</v>
      </c>
      <c r="K3" s="28">
        <v>0.84392380952380952</v>
      </c>
    </row>
    <row r="4" spans="1:11" x14ac:dyDescent="0.25">
      <c r="A4" s="1" t="s">
        <v>263</v>
      </c>
      <c r="B4" s="24">
        <v>741</v>
      </c>
      <c r="C4" s="25">
        <v>78227.172891194932</v>
      </c>
      <c r="D4" s="26">
        <f>C4/F4</f>
        <v>419.74460754470459</v>
      </c>
      <c r="E4" s="25">
        <v>2603.2429059004976</v>
      </c>
      <c r="F4" s="25">
        <v>186.36849999999919</v>
      </c>
      <c r="G4" s="27">
        <v>132.7519999999991</v>
      </c>
      <c r="H4" s="26">
        <f t="shared" ref="H4:H7" si="0">E4/F4</f>
        <v>13.968255933274715</v>
      </c>
      <c r="I4" s="24">
        <v>20775</v>
      </c>
      <c r="J4" s="24">
        <v>26695</v>
      </c>
      <c r="K4" s="28">
        <v>0.77823562464881069</v>
      </c>
    </row>
    <row r="5" spans="1:11" x14ac:dyDescent="0.25">
      <c r="A5" s="1" t="s">
        <v>264</v>
      </c>
      <c r="B5" s="24">
        <v>727</v>
      </c>
      <c r="C5" s="25">
        <v>82679.683785573012</v>
      </c>
      <c r="D5" s="26">
        <f>C5/F5</f>
        <v>436.54375029672451</v>
      </c>
      <c r="E5" s="25">
        <v>2755.9894595191004</v>
      </c>
      <c r="F5" s="25">
        <v>189.39609999999897</v>
      </c>
      <c r="G5" s="27">
        <v>137.29699999999892</v>
      </c>
      <c r="H5" s="26">
        <f t="shared" si="0"/>
        <v>14.55145834322415</v>
      </c>
      <c r="I5" s="24">
        <v>20862</v>
      </c>
      <c r="J5" s="24">
        <v>27574</v>
      </c>
      <c r="K5" s="28">
        <v>0.75658228766229052</v>
      </c>
    </row>
    <row r="6" spans="1:11" x14ac:dyDescent="0.25">
      <c r="A6" s="1" t="s">
        <v>265</v>
      </c>
      <c r="B6" s="24">
        <v>777</v>
      </c>
      <c r="C6" s="25">
        <v>82614.380567180982</v>
      </c>
      <c r="D6" s="26">
        <f>C6/F6</f>
        <v>429.67072754714417</v>
      </c>
      <c r="E6" s="25">
        <v>2753.8126855726996</v>
      </c>
      <c r="F6" s="25">
        <v>192.2736999999992</v>
      </c>
      <c r="G6" s="27">
        <v>138.86339999999913</v>
      </c>
      <c r="H6" s="26">
        <f t="shared" si="0"/>
        <v>14.322357584904806</v>
      </c>
      <c r="I6" s="24">
        <v>21640</v>
      </c>
      <c r="J6" s="24">
        <v>29882</v>
      </c>
      <c r="K6" s="28">
        <v>0.72418178167458669</v>
      </c>
    </row>
    <row r="7" spans="1:11" x14ac:dyDescent="0.25">
      <c r="A7" s="1" t="s">
        <v>266</v>
      </c>
      <c r="B7" s="24">
        <v>772</v>
      </c>
      <c r="C7" s="25">
        <v>81016.347829055972</v>
      </c>
      <c r="D7" s="26">
        <f>C7/F7</f>
        <v>426.42225406088613</v>
      </c>
      <c r="E7" s="25">
        <v>2700.5449276351992</v>
      </c>
      <c r="F7" s="25">
        <v>189.99089999999896</v>
      </c>
      <c r="G7" s="27">
        <v>140.76779999999894</v>
      </c>
      <c r="H7" s="26">
        <f t="shared" si="0"/>
        <v>14.214075135362872</v>
      </c>
      <c r="I7" s="24">
        <v>21479</v>
      </c>
      <c r="J7" s="24">
        <v>29354</v>
      </c>
      <c r="K7" s="28">
        <v>0.7317231041766028</v>
      </c>
    </row>
  </sheetData>
  <mergeCells count="1">
    <mergeCell ref="A1:K1"/>
  </mergeCells>
  <pageMargins left="0.7" right="0.7" top="0.75" bottom="0.75" header="0.3" footer="0.3"/>
  <pageSetup scale="92" orientation="landscape" verticalDpi="1200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Student Characteristics</vt:lpstr>
      <vt:lpstr>Success Rates by Division</vt:lpstr>
      <vt:lpstr>Success Rates by DE</vt:lpstr>
      <vt:lpstr>Success Rates by Demographics</vt:lpstr>
      <vt:lpstr>Awards</vt:lpstr>
      <vt:lpstr>Awards - Certificates</vt:lpstr>
      <vt:lpstr>Awards - Degrees</vt:lpstr>
      <vt:lpstr>Productivity</vt:lpstr>
      <vt:lpstr>'Awards - Degrees'!Print_Area</vt:lpstr>
      <vt:lpstr>'Success Rates by DE'!Print_Area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2017-09-27T17:27:53Z</cp:lastPrinted>
  <dcterms:created xsi:type="dcterms:W3CDTF">2017-09-01T20:57:23Z</dcterms:created>
  <dcterms:modified xsi:type="dcterms:W3CDTF">2018-08-28T16:47:57Z</dcterms:modified>
</cp:coreProperties>
</file>